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Licitacions\196 2020 Servei de Subministrament de l’Energia Elèctrica dels Edificis de la Cambra\Licitació\"/>
    </mc:Choice>
  </mc:AlternateContent>
  <bookViews>
    <workbookView xWindow="0" yWindow="0" windowWidth="19200" windowHeight="10190"/>
  </bookViews>
  <sheets>
    <sheet name="LOT 1" sheetId="1" r:id="rId1"/>
    <sheet name="LOT 2" sheetId="2" r:id="rId2"/>
    <sheet name="LOT 3" sheetId="3" r:id="rId3"/>
  </sheets>
  <definedNames>
    <definedName name="_xlnm.Print_Area" localSheetId="0">'LOT 1'!$A$1:$J$15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3" l="1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10" i="3"/>
  <c r="J11" i="2"/>
  <c r="J12" i="2"/>
  <c r="J10" i="2"/>
  <c r="J11" i="1"/>
  <c r="J12" i="1"/>
  <c r="J13" i="1"/>
  <c r="J14" i="1"/>
  <c r="J15" i="1"/>
  <c r="J10" i="1"/>
  <c r="J31" i="3" l="1"/>
  <c r="J13" i="2"/>
  <c r="J16" i="1"/>
  <c r="H30" i="3"/>
  <c r="H29" i="3"/>
</calcChain>
</file>

<file path=xl/sharedStrings.xml><?xml version="1.0" encoding="utf-8"?>
<sst xmlns="http://schemas.openxmlformats.org/spreadsheetml/2006/main" count="122" uniqueCount="64">
  <si>
    <t>Lot 1</t>
  </si>
  <si>
    <t>SEU / DELEGACIÓ</t>
  </si>
  <si>
    <t>DIRECCIÓ</t>
  </si>
  <si>
    <t>POBLACIO</t>
  </si>
  <si>
    <t>CUPS</t>
  </si>
  <si>
    <t>TARIFA</t>
  </si>
  <si>
    <t>POTENCIA PER PERIODES</t>
  </si>
  <si>
    <t>P1</t>
  </si>
  <si>
    <t>P2</t>
  </si>
  <si>
    <t>P3</t>
  </si>
  <si>
    <t>P4</t>
  </si>
  <si>
    <t>P5</t>
  </si>
  <si>
    <t>P6</t>
  </si>
  <si>
    <t>DIAGONAL</t>
  </si>
  <si>
    <t>Avinguda Diagonal 452</t>
  </si>
  <si>
    <t>Barcelona</t>
  </si>
  <si>
    <t>ES0031405997360001YT0F</t>
  </si>
  <si>
    <t>6.1</t>
  </si>
  <si>
    <t>Avinguda d’Isabel II 1</t>
  </si>
  <si>
    <t>ES0031405443128001QN0F</t>
  </si>
  <si>
    <t>3.1A</t>
  </si>
  <si>
    <t>Lot 2</t>
  </si>
  <si>
    <t>LLOTJA FAÇANA</t>
  </si>
  <si>
    <t>ES0031405973317002PM0F</t>
  </si>
  <si>
    <t>3.0A</t>
  </si>
  <si>
    <t>BERGA</t>
  </si>
  <si>
    <t>C/ Rafael Casanova 6</t>
  </si>
  <si>
    <t>Berga</t>
  </si>
  <si>
    <t>ES0031408098557010YQ0F</t>
  </si>
  <si>
    <t>IGUALADA</t>
  </si>
  <si>
    <t>C/ Born 5</t>
  </si>
  <si>
    <t>Igualada</t>
  </si>
  <si>
    <t>ES0031405497355002MM0F</t>
  </si>
  <si>
    <t>SANT FELIU</t>
  </si>
  <si>
    <t>Carretera Laureà Miró 350</t>
  </si>
  <si>
    <t>Sant Feliu de Llobregat</t>
  </si>
  <si>
    <t>ES0031406290519001RB0F</t>
  </si>
  <si>
    <t>VIC</t>
  </si>
  <si>
    <t>C/ Historiador Ramon d’Abadal i Vinyals 5 (Edifici del Sucre)</t>
  </si>
  <si>
    <t>Vic</t>
  </si>
  <si>
    <t>ES0031405878498004DW0F</t>
  </si>
  <si>
    <t>ES0031408455889001WM0F</t>
  </si>
  <si>
    <t>VILAFRANCA</t>
  </si>
  <si>
    <t>Plaça de l’Estació 2</t>
  </si>
  <si>
    <t>Vilafranca del Penedès</t>
  </si>
  <si>
    <t>ES00314055432274001ZX0F</t>
  </si>
  <si>
    <t>2.0A</t>
  </si>
  <si>
    <t>C/ Sant Pere 38</t>
  </si>
  <si>
    <t>Vilanova i la Geltrú</t>
  </si>
  <si>
    <t>ES0031405550666007GT0F</t>
  </si>
  <si>
    <t>2.0DHA</t>
  </si>
  <si>
    <t>PREUT kW/h 
PER PERIODE</t>
  </si>
  <si>
    <t>PERIODES</t>
  </si>
  <si>
    <t>VILANOVA</t>
  </si>
  <si>
    <t>POTENCIA CONTRAC.</t>
  </si>
  <si>
    <t>Lot 3</t>
  </si>
  <si>
    <t>COST ANUAL PER PERIODE</t>
  </si>
  <si>
    <t>CONSUM ANUAL ESTIMAT</t>
  </si>
  <si>
    <t>TOTAL</t>
  </si>
  <si>
    <t>ANNEX III LICITACIO EXP. 196-2020</t>
  </si>
  <si>
    <t>CASA LLOTJA</t>
  </si>
  <si>
    <t>PUNTS DE SUBMINISTRAMENTE ELÈCTRIC LOT 2. ALTA TENSIÓ CASA LLOTJA</t>
  </si>
  <si>
    <t>PUNTS DE SUBMINISTRAMENTE ELÈCTRIC LOT 3. BAIXA TENSIÓ DELEGACIONS</t>
  </si>
  <si>
    <t>PUNTS DE SUBMINISTRAMENTE ELÈCTRIC LOT 1. ALTA TENSIÓ DIAGONAL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</si>
</sst>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000"/>
    <numFmt numFmtId="165" formatCode="#,##0.00\ &quot;€&quot;"/>
    <numFmt numFmtId="166" formatCode="#,##0.000000\ &quot;€&quot;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B0F0"/>
      <name val="Calibri"/>
      <family val="2"/>
      <scheme val="minor"/>
    </font>
    <font>
      <b/>
      <sz val="8"/>
      <color rgb="FF00B0F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3" fontId="4" fillId="0" borderId="4" xfId="0" applyNumberFormat="1" applyFont="1" applyBorder="1" applyAlignment="1" applyProtection="1">
      <alignment horizontal="center" vertical="center" wrapText="1"/>
    </xf>
    <xf numFmtId="164" fontId="8" fillId="0" borderId="4" xfId="0" applyNumberFormat="1" applyFont="1" applyBorder="1" applyAlignment="1" applyProtection="1">
      <alignment horizontal="center" vertical="center" wrapText="1"/>
      <protection locked="0"/>
    </xf>
    <xf numFmtId="166" fontId="9" fillId="0" borderId="4" xfId="0" applyNumberFormat="1" applyFont="1" applyBorder="1" applyAlignment="1" applyProtection="1">
      <alignment horizontal="center" vertical="center" wrapText="1"/>
      <protection locked="0"/>
    </xf>
    <xf numFmtId="165" fontId="8" fillId="0" borderId="4" xfId="0" applyNumberFormat="1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0" fillId="0" borderId="0" xfId="0" applyProtection="1"/>
    <xf numFmtId="164" fontId="0" fillId="0" borderId="0" xfId="0" applyNumberFormat="1" applyProtection="1"/>
    <xf numFmtId="0" fontId="11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164" fontId="10" fillId="0" borderId="1" xfId="0" applyNumberFormat="1" applyFont="1" applyBorder="1" applyAlignment="1" applyProtection="1">
      <alignment horizontal="center"/>
    </xf>
    <xf numFmtId="165" fontId="8" fillId="0" borderId="1" xfId="0" applyNumberFormat="1" applyFont="1" applyBorder="1" applyAlignment="1" applyProtection="1">
      <alignment horizontal="center" vertical="center" wrapText="1"/>
    </xf>
    <xf numFmtId="3" fontId="7" fillId="0" borderId="4" xfId="0" applyNumberFormat="1" applyFont="1" applyBorder="1" applyAlignment="1" applyProtection="1">
      <alignment horizontal="center" vertical="center" wrapText="1"/>
    </xf>
    <xf numFmtId="165" fontId="9" fillId="0" borderId="4" xfId="0" applyNumberFormat="1" applyFont="1" applyBorder="1" applyAlignment="1" applyProtection="1">
      <alignment horizontal="center" vertical="center" wrapText="1"/>
    </xf>
    <xf numFmtId="0" fontId="5" fillId="4" borderId="4" xfId="0" applyFont="1" applyFill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3" fontId="7" fillId="0" borderId="1" xfId="0" applyNumberFormat="1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6" fillId="4" borderId="2" xfId="0" applyFont="1" applyFill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 wrapText="1"/>
    </xf>
    <xf numFmtId="3" fontId="4" fillId="0" borderId="3" xfId="0" applyNumberFormat="1" applyFont="1" applyBorder="1" applyAlignment="1" applyProtection="1">
      <alignment horizontal="center" vertical="center" wrapText="1"/>
    </xf>
    <xf numFmtId="3" fontId="4" fillId="0" borderId="9" xfId="0" applyNumberFormat="1" applyFont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 applyProtection="1">
      <alignment horizontal="center" vertical="center" wrapText="1"/>
    </xf>
    <xf numFmtId="0" fontId="5" fillId="4" borderId="7" xfId="0" applyFont="1" applyFill="1" applyBorder="1" applyAlignment="1" applyProtection="1">
      <alignment horizontal="center" vertical="center" wrapText="1"/>
    </xf>
    <xf numFmtId="0" fontId="5" fillId="4" borderId="3" xfId="0" applyFont="1" applyFill="1" applyBorder="1" applyAlignment="1" applyProtection="1">
      <alignment horizontal="center" vertical="center" wrapText="1"/>
    </xf>
    <xf numFmtId="0" fontId="6" fillId="4" borderId="2" xfId="0" applyFont="1" applyFill="1" applyBorder="1" applyAlignment="1" applyProtection="1">
      <alignment horizontal="center" vertical="center" wrapText="1"/>
    </xf>
    <xf numFmtId="0" fontId="6" fillId="4" borderId="7" xfId="0" applyFont="1" applyFill="1" applyBorder="1" applyAlignment="1" applyProtection="1">
      <alignment horizontal="center" vertical="center" wrapText="1"/>
    </xf>
    <xf numFmtId="0" fontId="6" fillId="4" borderId="3" xfId="0" applyFont="1" applyFill="1" applyBorder="1" applyAlignment="1" applyProtection="1">
      <alignment horizontal="center" vertical="center" wrapText="1"/>
    </xf>
    <xf numFmtId="0" fontId="1" fillId="3" borderId="6" xfId="0" applyFont="1" applyFill="1" applyBorder="1" applyAlignment="1" applyProtection="1">
      <alignment horizontal="left" vertical="center" wrapText="1" indent="6"/>
    </xf>
    <xf numFmtId="0" fontId="1" fillId="3" borderId="5" xfId="0" applyFont="1" applyFill="1" applyBorder="1" applyAlignment="1" applyProtection="1">
      <alignment horizontal="left" vertical="center" wrapText="1" indent="6"/>
    </xf>
    <xf numFmtId="0" fontId="1" fillId="3" borderId="8" xfId="0" applyFont="1" applyFill="1" applyBorder="1" applyAlignment="1" applyProtection="1">
      <alignment horizontal="left" vertical="center" wrapText="1" indent="6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164" fontId="4" fillId="2" borderId="2" xfId="0" applyNumberFormat="1" applyFont="1" applyFill="1" applyBorder="1" applyAlignment="1" applyProtection="1">
      <alignment horizontal="center" vertical="center" wrapText="1"/>
    </xf>
    <xf numFmtId="164" fontId="4" fillId="2" borderId="3" xfId="0" applyNumberFormat="1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zoomScaleNormal="100" zoomScaleSheetLayoutView="100" workbookViewId="0">
      <selection activeCell="I23" sqref="I23"/>
    </sheetView>
  </sheetViews>
  <sheetFormatPr baseColWidth="10" defaultColWidth="11.453125" defaultRowHeight="14.5" x14ac:dyDescent="0.35"/>
  <cols>
    <col min="1" max="1" width="10.7265625" style="6" customWidth="1"/>
    <col min="2" max="2" width="12" style="6" customWidth="1"/>
    <col min="3" max="6" width="8.7265625" style="6" customWidth="1"/>
    <col min="7" max="8" width="11.453125" style="6"/>
    <col min="9" max="9" width="11.453125" style="7" customWidth="1"/>
    <col min="10" max="10" width="16.7265625" style="6" customWidth="1"/>
    <col min="11" max="16384" width="11.453125" style="6"/>
  </cols>
  <sheetData>
    <row r="1" spans="1:10" x14ac:dyDescent="0.35">
      <c r="A1" s="5"/>
    </row>
    <row r="2" spans="1:10" x14ac:dyDescent="0.35">
      <c r="A2" s="5"/>
      <c r="E2" s="8" t="s">
        <v>59</v>
      </c>
    </row>
    <row r="3" spans="1:10" ht="15.5" x14ac:dyDescent="0.35">
      <c r="A3" s="5"/>
      <c r="E3" s="9"/>
    </row>
    <row r="4" spans="1:10" x14ac:dyDescent="0.35">
      <c r="A4" s="5"/>
      <c r="E4" s="5" t="s">
        <v>63</v>
      </c>
    </row>
    <row r="5" spans="1:10" x14ac:dyDescent="0.35">
      <c r="A5" s="5"/>
    </row>
    <row r="6" spans="1:10" ht="15" thickBot="1" x14ac:dyDescent="0.4">
      <c r="A6" s="5"/>
    </row>
    <row r="7" spans="1:10" ht="15" customHeight="1" thickBot="1" x14ac:dyDescent="0.4">
      <c r="A7" s="30" t="s">
        <v>0</v>
      </c>
      <c r="B7" s="31"/>
      <c r="C7" s="31"/>
      <c r="D7" s="31"/>
      <c r="E7" s="31"/>
      <c r="F7" s="31"/>
      <c r="G7" s="31"/>
      <c r="H7" s="31"/>
      <c r="I7" s="31"/>
      <c r="J7" s="32"/>
    </row>
    <row r="8" spans="1:10" ht="10" customHeight="1" x14ac:dyDescent="0.35">
      <c r="A8" s="33" t="s">
        <v>1</v>
      </c>
      <c r="B8" s="33" t="s">
        <v>2</v>
      </c>
      <c r="C8" s="33" t="s">
        <v>3</v>
      </c>
      <c r="D8" s="33" t="s">
        <v>4</v>
      </c>
      <c r="E8" s="35" t="s">
        <v>5</v>
      </c>
      <c r="F8" s="35" t="s">
        <v>6</v>
      </c>
      <c r="G8" s="22" t="s">
        <v>52</v>
      </c>
      <c r="H8" s="22" t="s">
        <v>57</v>
      </c>
      <c r="I8" s="37" t="s">
        <v>51</v>
      </c>
      <c r="J8" s="22" t="s">
        <v>56</v>
      </c>
    </row>
    <row r="9" spans="1:10" ht="20.149999999999999" customHeight="1" thickBot="1" x14ac:dyDescent="0.4">
      <c r="A9" s="34"/>
      <c r="B9" s="34"/>
      <c r="C9" s="34"/>
      <c r="D9" s="34"/>
      <c r="E9" s="36"/>
      <c r="F9" s="36"/>
      <c r="G9" s="23"/>
      <c r="H9" s="23"/>
      <c r="I9" s="38"/>
      <c r="J9" s="23"/>
    </row>
    <row r="10" spans="1:10" ht="20.149999999999999" customHeight="1" thickBot="1" x14ac:dyDescent="0.4">
      <c r="A10" s="27" t="s">
        <v>13</v>
      </c>
      <c r="B10" s="27" t="s">
        <v>14</v>
      </c>
      <c r="C10" s="27" t="s">
        <v>15</v>
      </c>
      <c r="D10" s="24" t="s">
        <v>16</v>
      </c>
      <c r="E10" s="27" t="s">
        <v>17</v>
      </c>
      <c r="F10" s="21">
        <v>400</v>
      </c>
      <c r="G10" s="1" t="s">
        <v>7</v>
      </c>
      <c r="H10" s="1">
        <v>177347</v>
      </c>
      <c r="I10" s="2">
        <v>0</v>
      </c>
      <c r="J10" s="4">
        <f>H10*I10</f>
        <v>0</v>
      </c>
    </row>
    <row r="11" spans="1:10" ht="20.149999999999999" customHeight="1" thickBot="1" x14ac:dyDescent="0.4">
      <c r="A11" s="28"/>
      <c r="B11" s="28"/>
      <c r="C11" s="28"/>
      <c r="D11" s="25"/>
      <c r="E11" s="28"/>
      <c r="F11" s="19">
        <v>400</v>
      </c>
      <c r="G11" s="1" t="s">
        <v>8</v>
      </c>
      <c r="H11" s="1">
        <v>193063</v>
      </c>
      <c r="I11" s="2">
        <v>0</v>
      </c>
      <c r="J11" s="4">
        <f t="shared" ref="J11:J15" si="0">H11*I11</f>
        <v>0</v>
      </c>
    </row>
    <row r="12" spans="1:10" ht="20.149999999999999" customHeight="1" thickBot="1" x14ac:dyDescent="0.4">
      <c r="A12" s="28"/>
      <c r="B12" s="28"/>
      <c r="C12" s="28"/>
      <c r="D12" s="25"/>
      <c r="E12" s="28"/>
      <c r="F12" s="19">
        <v>400</v>
      </c>
      <c r="G12" s="1" t="s">
        <v>9</v>
      </c>
      <c r="H12" s="1">
        <v>149051</v>
      </c>
      <c r="I12" s="2">
        <v>0</v>
      </c>
      <c r="J12" s="4">
        <f t="shared" si="0"/>
        <v>0</v>
      </c>
    </row>
    <row r="13" spans="1:10" ht="20.149999999999999" customHeight="1" thickBot="1" x14ac:dyDescent="0.4">
      <c r="A13" s="28"/>
      <c r="B13" s="28"/>
      <c r="C13" s="28"/>
      <c r="D13" s="25"/>
      <c r="E13" s="28"/>
      <c r="F13" s="19">
        <v>400</v>
      </c>
      <c r="G13" s="1" t="s">
        <v>10</v>
      </c>
      <c r="H13" s="1">
        <v>149051</v>
      </c>
      <c r="I13" s="2">
        <v>0</v>
      </c>
      <c r="J13" s="4">
        <f t="shared" si="0"/>
        <v>0</v>
      </c>
    </row>
    <row r="14" spans="1:10" ht="20.149999999999999" customHeight="1" thickBot="1" x14ac:dyDescent="0.4">
      <c r="A14" s="28"/>
      <c r="B14" s="28"/>
      <c r="C14" s="28"/>
      <c r="D14" s="25"/>
      <c r="E14" s="28"/>
      <c r="F14" s="19">
        <v>400</v>
      </c>
      <c r="G14" s="1" t="s">
        <v>11</v>
      </c>
      <c r="H14" s="1">
        <v>214263</v>
      </c>
      <c r="I14" s="2">
        <v>0</v>
      </c>
      <c r="J14" s="4">
        <f t="shared" si="0"/>
        <v>0</v>
      </c>
    </row>
    <row r="15" spans="1:10" ht="20.149999999999999" customHeight="1" thickBot="1" x14ac:dyDescent="0.4">
      <c r="A15" s="29"/>
      <c r="B15" s="29"/>
      <c r="C15" s="29"/>
      <c r="D15" s="26"/>
      <c r="E15" s="29"/>
      <c r="F15" s="20">
        <v>570</v>
      </c>
      <c r="G15" s="1" t="s">
        <v>12</v>
      </c>
      <c r="H15" s="1">
        <v>462959</v>
      </c>
      <c r="I15" s="2">
        <v>0</v>
      </c>
      <c r="J15" s="4">
        <f t="shared" si="0"/>
        <v>0</v>
      </c>
    </row>
    <row r="16" spans="1:10" ht="15" thickBot="1" x14ac:dyDescent="0.4">
      <c r="I16" s="10" t="s">
        <v>58</v>
      </c>
      <c r="J16" s="11">
        <f>SUM(J10:J15)</f>
        <v>0</v>
      </c>
    </row>
  </sheetData>
  <sheetProtection sheet="1" objects="1" scenarios="1"/>
  <mergeCells count="16">
    <mergeCell ref="J8:J9"/>
    <mergeCell ref="D10:D15"/>
    <mergeCell ref="E10:E15"/>
    <mergeCell ref="A7:J7"/>
    <mergeCell ref="A10:A15"/>
    <mergeCell ref="B10:B15"/>
    <mergeCell ref="A8:A9"/>
    <mergeCell ref="B8:B9"/>
    <mergeCell ref="C8:C9"/>
    <mergeCell ref="D8:D9"/>
    <mergeCell ref="E8:E9"/>
    <mergeCell ref="C10:C15"/>
    <mergeCell ref="F8:F9"/>
    <mergeCell ref="G8:G9"/>
    <mergeCell ref="H8:H9"/>
    <mergeCell ref="I8:I9"/>
  </mergeCells>
  <pageMargins left="0.7" right="0.7" top="0.75" bottom="0.75" header="0.3" footer="0.3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3"/>
  <sheetViews>
    <sheetView workbookViewId="0">
      <selection activeCell="G12" sqref="G12"/>
    </sheetView>
  </sheetViews>
  <sheetFormatPr baseColWidth="10" defaultColWidth="11.453125" defaultRowHeight="14.5" x14ac:dyDescent="0.35"/>
  <cols>
    <col min="1" max="1" width="10.7265625" style="6" customWidth="1"/>
    <col min="2" max="2" width="12" style="6" customWidth="1"/>
    <col min="3" max="6" width="8.7265625" style="6" customWidth="1"/>
    <col min="7" max="8" width="11.453125" style="6"/>
    <col min="9" max="9" width="11.453125" style="7" customWidth="1"/>
    <col min="10" max="16384" width="11.453125" style="6"/>
  </cols>
  <sheetData>
    <row r="2" spans="1:10" x14ac:dyDescent="0.35">
      <c r="E2" s="8" t="s">
        <v>59</v>
      </c>
    </row>
    <row r="3" spans="1:10" ht="15.5" x14ac:dyDescent="0.35">
      <c r="E3" s="9"/>
    </row>
    <row r="4" spans="1:10" x14ac:dyDescent="0.35">
      <c r="E4" s="5" t="s">
        <v>61</v>
      </c>
    </row>
    <row r="6" spans="1:10" ht="15" thickBot="1" x14ac:dyDescent="0.4"/>
    <row r="7" spans="1:10" ht="15" customHeight="1" thickBot="1" x14ac:dyDescent="0.4">
      <c r="A7" s="30" t="s">
        <v>21</v>
      </c>
      <c r="B7" s="31"/>
      <c r="C7" s="31"/>
      <c r="D7" s="31"/>
      <c r="E7" s="31"/>
      <c r="F7" s="31"/>
      <c r="G7" s="31"/>
      <c r="H7" s="31"/>
      <c r="I7" s="31"/>
      <c r="J7" s="32"/>
    </row>
    <row r="8" spans="1:10" ht="20.25" customHeight="1" x14ac:dyDescent="0.35">
      <c r="A8" s="33" t="s">
        <v>1</v>
      </c>
      <c r="B8" s="33" t="s">
        <v>2</v>
      </c>
      <c r="C8" s="33" t="s">
        <v>3</v>
      </c>
      <c r="D8" s="33" t="s">
        <v>4</v>
      </c>
      <c r="E8" s="35" t="s">
        <v>5</v>
      </c>
      <c r="F8" s="35" t="s">
        <v>6</v>
      </c>
      <c r="G8" s="22" t="s">
        <v>52</v>
      </c>
      <c r="H8" s="22" t="s">
        <v>57</v>
      </c>
      <c r="I8" s="37" t="s">
        <v>51</v>
      </c>
      <c r="J8" s="22" t="s">
        <v>56</v>
      </c>
    </row>
    <row r="9" spans="1:10" ht="8.25" customHeight="1" thickBot="1" x14ac:dyDescent="0.4">
      <c r="A9" s="34"/>
      <c r="B9" s="34"/>
      <c r="C9" s="34"/>
      <c r="D9" s="34"/>
      <c r="E9" s="36"/>
      <c r="F9" s="36"/>
      <c r="G9" s="23"/>
      <c r="H9" s="23"/>
      <c r="I9" s="38"/>
      <c r="J9" s="23"/>
    </row>
    <row r="10" spans="1:10" ht="20.149999999999999" customHeight="1" thickBot="1" x14ac:dyDescent="0.4">
      <c r="A10" s="27" t="s">
        <v>60</v>
      </c>
      <c r="B10" s="27" t="s">
        <v>18</v>
      </c>
      <c r="C10" s="27" t="s">
        <v>15</v>
      </c>
      <c r="D10" s="24" t="s">
        <v>19</v>
      </c>
      <c r="E10" s="27" t="s">
        <v>20</v>
      </c>
      <c r="F10" s="27">
        <v>310</v>
      </c>
      <c r="G10" s="1" t="s">
        <v>7</v>
      </c>
      <c r="H10" s="1">
        <v>137188</v>
      </c>
      <c r="I10" s="2">
        <v>0</v>
      </c>
      <c r="J10" s="4">
        <f>H10*I10</f>
        <v>0</v>
      </c>
    </row>
    <row r="11" spans="1:10" ht="20.149999999999999" customHeight="1" thickBot="1" x14ac:dyDescent="0.4">
      <c r="A11" s="28"/>
      <c r="B11" s="28"/>
      <c r="C11" s="28"/>
      <c r="D11" s="25"/>
      <c r="E11" s="28"/>
      <c r="F11" s="28"/>
      <c r="G11" s="1" t="s">
        <v>8</v>
      </c>
      <c r="H11" s="1">
        <v>248773</v>
      </c>
      <c r="I11" s="2">
        <v>0</v>
      </c>
      <c r="J11" s="4">
        <f t="shared" ref="J11:J12" si="0">H11*I11</f>
        <v>0</v>
      </c>
    </row>
    <row r="12" spans="1:10" ht="20.149999999999999" customHeight="1" thickBot="1" x14ac:dyDescent="0.4">
      <c r="A12" s="29"/>
      <c r="B12" s="29"/>
      <c r="C12" s="29"/>
      <c r="D12" s="26"/>
      <c r="E12" s="29"/>
      <c r="F12" s="29"/>
      <c r="G12" s="1" t="s">
        <v>9</v>
      </c>
      <c r="H12" s="1">
        <v>174607</v>
      </c>
      <c r="I12" s="2">
        <v>0</v>
      </c>
      <c r="J12" s="4">
        <f t="shared" si="0"/>
        <v>0</v>
      </c>
    </row>
    <row r="13" spans="1:10" ht="15" thickBot="1" x14ac:dyDescent="0.4">
      <c r="I13" s="10" t="s">
        <v>58</v>
      </c>
      <c r="J13" s="11">
        <f>SUM(J10:J12)</f>
        <v>0</v>
      </c>
    </row>
  </sheetData>
  <sheetProtection sheet="1" objects="1" scenarios="1"/>
  <mergeCells count="17">
    <mergeCell ref="A7:J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E10:E12"/>
    <mergeCell ref="F10:F12"/>
    <mergeCell ref="J8:J9"/>
    <mergeCell ref="A10:A12"/>
    <mergeCell ref="B10:B12"/>
    <mergeCell ref="C10:C12"/>
    <mergeCell ref="D10:D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1"/>
  <sheetViews>
    <sheetView workbookViewId="0">
      <selection activeCell="J31" sqref="J31"/>
    </sheetView>
  </sheetViews>
  <sheetFormatPr baseColWidth="10" defaultColWidth="11.453125" defaultRowHeight="14.5" x14ac:dyDescent="0.35"/>
  <cols>
    <col min="1" max="1" width="10.7265625" style="6" customWidth="1"/>
    <col min="2" max="2" width="12" style="6" customWidth="1"/>
    <col min="3" max="6" width="8.7265625" style="6" customWidth="1"/>
    <col min="7" max="8" width="11.453125" style="6"/>
    <col min="9" max="9" width="11.453125" style="7" customWidth="1"/>
    <col min="10" max="16384" width="11.453125" style="6"/>
  </cols>
  <sheetData>
    <row r="2" spans="1:10" x14ac:dyDescent="0.35">
      <c r="E2" s="8" t="s">
        <v>59</v>
      </c>
    </row>
    <row r="3" spans="1:10" ht="15.5" x14ac:dyDescent="0.35">
      <c r="E3" s="9"/>
    </row>
    <row r="4" spans="1:10" x14ac:dyDescent="0.35">
      <c r="E4" s="5" t="s">
        <v>62</v>
      </c>
    </row>
    <row r="6" spans="1:10" ht="15" thickBot="1" x14ac:dyDescent="0.4">
      <c r="A6" s="5"/>
    </row>
    <row r="7" spans="1:10" ht="15" customHeight="1" thickBot="1" x14ac:dyDescent="0.4">
      <c r="A7" s="30" t="s">
        <v>55</v>
      </c>
      <c r="B7" s="31"/>
      <c r="C7" s="31"/>
      <c r="D7" s="31"/>
      <c r="E7" s="31"/>
      <c r="F7" s="31"/>
      <c r="G7" s="31"/>
      <c r="H7" s="31"/>
      <c r="I7" s="31"/>
      <c r="J7" s="32"/>
    </row>
    <row r="8" spans="1:10" ht="10" customHeight="1" x14ac:dyDescent="0.35">
      <c r="A8" s="41" t="s">
        <v>1</v>
      </c>
      <c r="B8" s="41" t="s">
        <v>2</v>
      </c>
      <c r="C8" s="41" t="s">
        <v>3</v>
      </c>
      <c r="D8" s="41" t="s">
        <v>4</v>
      </c>
      <c r="E8" s="41" t="s">
        <v>5</v>
      </c>
      <c r="F8" s="41" t="s">
        <v>54</v>
      </c>
      <c r="G8" s="41" t="s">
        <v>52</v>
      </c>
      <c r="H8" s="22" t="s">
        <v>57</v>
      </c>
      <c r="I8" s="37" t="s">
        <v>51</v>
      </c>
      <c r="J8" s="22" t="s">
        <v>56</v>
      </c>
    </row>
    <row r="9" spans="1:10" ht="20.149999999999999" customHeight="1" thickBot="1" x14ac:dyDescent="0.4">
      <c r="A9" s="42"/>
      <c r="B9" s="42"/>
      <c r="C9" s="42"/>
      <c r="D9" s="42"/>
      <c r="E9" s="42"/>
      <c r="F9" s="42"/>
      <c r="G9" s="42"/>
      <c r="H9" s="23"/>
      <c r="I9" s="38"/>
      <c r="J9" s="23"/>
    </row>
    <row r="10" spans="1:10" ht="20.149999999999999" customHeight="1" thickBot="1" x14ac:dyDescent="0.4">
      <c r="A10" s="27" t="s">
        <v>22</v>
      </c>
      <c r="B10" s="27" t="s">
        <v>18</v>
      </c>
      <c r="C10" s="27" t="s">
        <v>15</v>
      </c>
      <c r="D10" s="24" t="s">
        <v>23</v>
      </c>
      <c r="E10" s="27" t="s">
        <v>24</v>
      </c>
      <c r="F10" s="27">
        <v>160</v>
      </c>
      <c r="G10" s="12" t="s">
        <v>7</v>
      </c>
      <c r="H10" s="12">
        <v>10184</v>
      </c>
      <c r="I10" s="3">
        <v>0</v>
      </c>
      <c r="J10" s="13">
        <f>H10*I10</f>
        <v>0</v>
      </c>
    </row>
    <row r="11" spans="1:10" ht="20.149999999999999" customHeight="1" thickBot="1" x14ac:dyDescent="0.4">
      <c r="A11" s="28"/>
      <c r="B11" s="28"/>
      <c r="C11" s="28"/>
      <c r="D11" s="25"/>
      <c r="E11" s="28"/>
      <c r="F11" s="28"/>
      <c r="G11" s="12" t="s">
        <v>8</v>
      </c>
      <c r="H11" s="12">
        <v>22344</v>
      </c>
      <c r="I11" s="3">
        <v>0</v>
      </c>
      <c r="J11" s="13">
        <f t="shared" ref="J11:J30" si="0">H11*I11</f>
        <v>0</v>
      </c>
    </row>
    <row r="12" spans="1:10" ht="20.149999999999999" customHeight="1" thickBot="1" x14ac:dyDescent="0.4">
      <c r="A12" s="29"/>
      <c r="B12" s="29"/>
      <c r="C12" s="29"/>
      <c r="D12" s="26"/>
      <c r="E12" s="29"/>
      <c r="F12" s="29"/>
      <c r="G12" s="12" t="s">
        <v>9</v>
      </c>
      <c r="H12" s="12">
        <v>2208</v>
      </c>
      <c r="I12" s="3">
        <v>0</v>
      </c>
      <c r="J12" s="13">
        <f t="shared" si="0"/>
        <v>0</v>
      </c>
    </row>
    <row r="13" spans="1:10" ht="20.149999999999999" customHeight="1" thickBot="1" x14ac:dyDescent="0.4">
      <c r="A13" s="27" t="s">
        <v>25</v>
      </c>
      <c r="B13" s="27" t="s">
        <v>26</v>
      </c>
      <c r="C13" s="27" t="s">
        <v>27</v>
      </c>
      <c r="D13" s="24" t="s">
        <v>28</v>
      </c>
      <c r="E13" s="27" t="s">
        <v>24</v>
      </c>
      <c r="F13" s="27">
        <v>20.785</v>
      </c>
      <c r="G13" s="12" t="s">
        <v>7</v>
      </c>
      <c r="H13" s="12">
        <v>3525</v>
      </c>
      <c r="I13" s="3">
        <v>0</v>
      </c>
      <c r="J13" s="13">
        <f t="shared" si="0"/>
        <v>0</v>
      </c>
    </row>
    <row r="14" spans="1:10" ht="20.149999999999999" customHeight="1" thickBot="1" x14ac:dyDescent="0.4">
      <c r="A14" s="28"/>
      <c r="B14" s="28"/>
      <c r="C14" s="28"/>
      <c r="D14" s="25"/>
      <c r="E14" s="28"/>
      <c r="F14" s="28"/>
      <c r="G14" s="12" t="s">
        <v>8</v>
      </c>
      <c r="H14" s="12">
        <v>10225</v>
      </c>
      <c r="I14" s="3">
        <v>0</v>
      </c>
      <c r="J14" s="13">
        <f t="shared" si="0"/>
        <v>0</v>
      </c>
    </row>
    <row r="15" spans="1:10" ht="20.149999999999999" customHeight="1" thickBot="1" x14ac:dyDescent="0.4">
      <c r="A15" s="29"/>
      <c r="B15" s="29"/>
      <c r="C15" s="29"/>
      <c r="D15" s="26"/>
      <c r="E15" s="29"/>
      <c r="F15" s="29"/>
      <c r="G15" s="12" t="s">
        <v>9</v>
      </c>
      <c r="H15" s="12">
        <v>1877</v>
      </c>
      <c r="I15" s="3">
        <v>0</v>
      </c>
      <c r="J15" s="13">
        <f t="shared" si="0"/>
        <v>0</v>
      </c>
    </row>
    <row r="16" spans="1:10" ht="20.149999999999999" customHeight="1" thickBot="1" x14ac:dyDescent="0.4">
      <c r="A16" s="27" t="s">
        <v>29</v>
      </c>
      <c r="B16" s="27" t="s">
        <v>30</v>
      </c>
      <c r="C16" s="27" t="s">
        <v>31</v>
      </c>
      <c r="D16" s="24" t="s">
        <v>32</v>
      </c>
      <c r="E16" s="27" t="s">
        <v>24</v>
      </c>
      <c r="F16" s="27">
        <v>17.321000000000002</v>
      </c>
      <c r="G16" s="12" t="s">
        <v>7</v>
      </c>
      <c r="H16" s="12">
        <v>2095</v>
      </c>
      <c r="I16" s="3">
        <v>0</v>
      </c>
      <c r="J16" s="13">
        <f t="shared" si="0"/>
        <v>0</v>
      </c>
    </row>
    <row r="17" spans="1:10" ht="20.149999999999999" customHeight="1" thickBot="1" x14ac:dyDescent="0.4">
      <c r="A17" s="28"/>
      <c r="B17" s="28"/>
      <c r="C17" s="28"/>
      <c r="D17" s="25"/>
      <c r="E17" s="28"/>
      <c r="F17" s="28"/>
      <c r="G17" s="12" t="s">
        <v>8</v>
      </c>
      <c r="H17" s="12">
        <v>7241</v>
      </c>
      <c r="I17" s="3">
        <v>0</v>
      </c>
      <c r="J17" s="13">
        <f t="shared" si="0"/>
        <v>0</v>
      </c>
    </row>
    <row r="18" spans="1:10" ht="20.149999999999999" customHeight="1" thickBot="1" x14ac:dyDescent="0.4">
      <c r="A18" s="29"/>
      <c r="B18" s="29"/>
      <c r="C18" s="29"/>
      <c r="D18" s="26"/>
      <c r="E18" s="29"/>
      <c r="F18" s="29"/>
      <c r="G18" s="12" t="s">
        <v>9</v>
      </c>
      <c r="H18" s="12">
        <v>1600</v>
      </c>
      <c r="I18" s="3">
        <v>0</v>
      </c>
      <c r="J18" s="13">
        <f t="shared" si="0"/>
        <v>0</v>
      </c>
    </row>
    <row r="19" spans="1:10" ht="20.149999999999999" customHeight="1" thickBot="1" x14ac:dyDescent="0.4">
      <c r="A19" s="27" t="s">
        <v>33</v>
      </c>
      <c r="B19" s="27" t="s">
        <v>34</v>
      </c>
      <c r="C19" s="27" t="s">
        <v>35</v>
      </c>
      <c r="D19" s="24" t="s">
        <v>36</v>
      </c>
      <c r="E19" s="27" t="s">
        <v>24</v>
      </c>
      <c r="F19" s="27">
        <v>17.321000000000002</v>
      </c>
      <c r="G19" s="12" t="s">
        <v>7</v>
      </c>
      <c r="H19" s="12">
        <v>3931</v>
      </c>
      <c r="I19" s="3">
        <v>0</v>
      </c>
      <c r="J19" s="13">
        <f t="shared" si="0"/>
        <v>0</v>
      </c>
    </row>
    <row r="20" spans="1:10" ht="20.149999999999999" customHeight="1" thickBot="1" x14ac:dyDescent="0.4">
      <c r="A20" s="28"/>
      <c r="B20" s="28"/>
      <c r="C20" s="28"/>
      <c r="D20" s="25"/>
      <c r="E20" s="28"/>
      <c r="F20" s="28"/>
      <c r="G20" s="12" t="s">
        <v>8</v>
      </c>
      <c r="H20" s="12">
        <v>11485</v>
      </c>
      <c r="I20" s="3">
        <v>0</v>
      </c>
      <c r="J20" s="13">
        <f t="shared" si="0"/>
        <v>0</v>
      </c>
    </row>
    <row r="21" spans="1:10" ht="20.149999999999999" customHeight="1" thickBot="1" x14ac:dyDescent="0.4">
      <c r="A21" s="29"/>
      <c r="B21" s="29"/>
      <c r="C21" s="29"/>
      <c r="D21" s="26"/>
      <c r="E21" s="29"/>
      <c r="F21" s="29"/>
      <c r="G21" s="12" t="s">
        <v>9</v>
      </c>
      <c r="H21" s="12">
        <v>2918</v>
      </c>
      <c r="I21" s="3">
        <v>0</v>
      </c>
      <c r="J21" s="13">
        <f t="shared" si="0"/>
        <v>0</v>
      </c>
    </row>
    <row r="22" spans="1:10" ht="20.149999999999999" customHeight="1" thickBot="1" x14ac:dyDescent="0.4">
      <c r="A22" s="27" t="s">
        <v>37</v>
      </c>
      <c r="B22" s="27" t="s">
        <v>38</v>
      </c>
      <c r="C22" s="27" t="s">
        <v>39</v>
      </c>
      <c r="D22" s="24" t="s">
        <v>40</v>
      </c>
      <c r="E22" s="27" t="s">
        <v>24</v>
      </c>
      <c r="F22" s="27">
        <v>31.177</v>
      </c>
      <c r="G22" s="12" t="s">
        <v>7</v>
      </c>
      <c r="H22" s="12">
        <v>6463</v>
      </c>
      <c r="I22" s="3">
        <v>0</v>
      </c>
      <c r="J22" s="13">
        <f t="shared" si="0"/>
        <v>0</v>
      </c>
    </row>
    <row r="23" spans="1:10" ht="20.149999999999999" customHeight="1" thickBot="1" x14ac:dyDescent="0.4">
      <c r="A23" s="28"/>
      <c r="B23" s="28"/>
      <c r="C23" s="28"/>
      <c r="D23" s="25"/>
      <c r="E23" s="28"/>
      <c r="F23" s="28"/>
      <c r="G23" s="12" t="s">
        <v>8</v>
      </c>
      <c r="H23" s="12">
        <v>17488</v>
      </c>
      <c r="I23" s="3">
        <v>0</v>
      </c>
      <c r="J23" s="13">
        <f t="shared" si="0"/>
        <v>0</v>
      </c>
    </row>
    <row r="24" spans="1:10" ht="20.149999999999999" customHeight="1" thickBot="1" x14ac:dyDescent="0.4">
      <c r="A24" s="29"/>
      <c r="B24" s="29"/>
      <c r="C24" s="29"/>
      <c r="D24" s="26"/>
      <c r="E24" s="29"/>
      <c r="F24" s="29"/>
      <c r="G24" s="12" t="s">
        <v>9</v>
      </c>
      <c r="H24" s="12">
        <v>4253</v>
      </c>
      <c r="I24" s="3">
        <v>0</v>
      </c>
      <c r="J24" s="13">
        <f t="shared" si="0"/>
        <v>0</v>
      </c>
    </row>
    <row r="25" spans="1:10" ht="20.149999999999999" customHeight="1" thickBot="1" x14ac:dyDescent="0.4">
      <c r="A25" s="27" t="s">
        <v>37</v>
      </c>
      <c r="B25" s="27" t="s">
        <v>38</v>
      </c>
      <c r="C25" s="27" t="s">
        <v>39</v>
      </c>
      <c r="D25" s="24" t="s">
        <v>41</v>
      </c>
      <c r="E25" s="27" t="s">
        <v>24</v>
      </c>
      <c r="F25" s="27">
        <v>25</v>
      </c>
      <c r="G25" s="12" t="s">
        <v>7</v>
      </c>
      <c r="H25" s="12">
        <v>6887</v>
      </c>
      <c r="I25" s="3">
        <v>0</v>
      </c>
      <c r="J25" s="13">
        <f t="shared" si="0"/>
        <v>0</v>
      </c>
    </row>
    <row r="26" spans="1:10" ht="20.149999999999999" customHeight="1" thickBot="1" x14ac:dyDescent="0.4">
      <c r="A26" s="28"/>
      <c r="B26" s="28"/>
      <c r="C26" s="28"/>
      <c r="D26" s="25"/>
      <c r="E26" s="28"/>
      <c r="F26" s="28"/>
      <c r="G26" s="12" t="s">
        <v>8</v>
      </c>
      <c r="H26" s="12">
        <v>15926</v>
      </c>
      <c r="I26" s="3">
        <v>0</v>
      </c>
      <c r="J26" s="13">
        <f t="shared" si="0"/>
        <v>0</v>
      </c>
    </row>
    <row r="27" spans="1:10" ht="20.149999999999999" customHeight="1" thickBot="1" x14ac:dyDescent="0.4">
      <c r="A27" s="29"/>
      <c r="B27" s="29"/>
      <c r="C27" s="29"/>
      <c r="D27" s="26"/>
      <c r="E27" s="29"/>
      <c r="F27" s="29"/>
      <c r="G27" s="12" t="s">
        <v>9</v>
      </c>
      <c r="H27" s="12">
        <v>7193</v>
      </c>
      <c r="I27" s="3">
        <v>0</v>
      </c>
      <c r="J27" s="13">
        <f t="shared" si="0"/>
        <v>0</v>
      </c>
    </row>
    <row r="28" spans="1:10" ht="45" customHeight="1" thickBot="1" x14ac:dyDescent="0.4">
      <c r="A28" s="18" t="s">
        <v>42</v>
      </c>
      <c r="B28" s="18" t="s">
        <v>43</v>
      </c>
      <c r="C28" s="18" t="s">
        <v>44</v>
      </c>
      <c r="D28" s="14" t="s">
        <v>45</v>
      </c>
      <c r="E28" s="18" t="s">
        <v>46</v>
      </c>
      <c r="F28" s="18">
        <v>9.1999999999999993</v>
      </c>
      <c r="G28" s="12" t="s">
        <v>7</v>
      </c>
      <c r="H28" s="15">
        <v>8920</v>
      </c>
      <c r="I28" s="3">
        <v>0</v>
      </c>
      <c r="J28" s="13">
        <f t="shared" si="0"/>
        <v>0</v>
      </c>
    </row>
    <row r="29" spans="1:10" ht="22.5" customHeight="1" thickBot="1" x14ac:dyDescent="0.4">
      <c r="A29" s="39" t="s">
        <v>53</v>
      </c>
      <c r="B29" s="39" t="s">
        <v>47</v>
      </c>
      <c r="C29" s="39" t="s">
        <v>48</v>
      </c>
      <c r="D29" s="40" t="s">
        <v>49</v>
      </c>
      <c r="E29" s="39" t="s">
        <v>50</v>
      </c>
      <c r="F29" s="39">
        <v>5.75</v>
      </c>
      <c r="G29" s="16" t="s">
        <v>7</v>
      </c>
      <c r="H29" s="17">
        <f>50*12*2</f>
        <v>1200</v>
      </c>
      <c r="I29" s="3">
        <v>0</v>
      </c>
      <c r="J29" s="13">
        <f t="shared" si="0"/>
        <v>0</v>
      </c>
    </row>
    <row r="30" spans="1:10" ht="22.5" customHeight="1" thickBot="1" x14ac:dyDescent="0.4">
      <c r="A30" s="39"/>
      <c r="B30" s="39"/>
      <c r="C30" s="39"/>
      <c r="D30" s="40"/>
      <c r="E30" s="39"/>
      <c r="F30" s="39"/>
      <c r="G30" s="16" t="s">
        <v>8</v>
      </c>
      <c r="H30" s="17">
        <f>100*12*2</f>
        <v>2400</v>
      </c>
      <c r="I30" s="3">
        <v>0</v>
      </c>
      <c r="J30" s="13">
        <f t="shared" si="0"/>
        <v>0</v>
      </c>
    </row>
    <row r="31" spans="1:10" ht="15" thickBot="1" x14ac:dyDescent="0.4">
      <c r="I31" s="10" t="s">
        <v>58</v>
      </c>
      <c r="J31" s="11">
        <f>SUM(J10:J30)</f>
        <v>0</v>
      </c>
    </row>
  </sheetData>
  <sheetProtection sheet="1" objects="1" scenarios="1"/>
  <mergeCells count="53">
    <mergeCell ref="D10:D12"/>
    <mergeCell ref="E10:E12"/>
    <mergeCell ref="A7:J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F10:F12"/>
    <mergeCell ref="A10:A12"/>
    <mergeCell ref="B10:B12"/>
    <mergeCell ref="C13:C15"/>
    <mergeCell ref="D13:D15"/>
    <mergeCell ref="E13:E15"/>
    <mergeCell ref="F13:F15"/>
    <mergeCell ref="A16:A18"/>
    <mergeCell ref="B16:B18"/>
    <mergeCell ref="C16:C18"/>
    <mergeCell ref="D16:D18"/>
    <mergeCell ref="E16:E18"/>
    <mergeCell ref="C10:C12"/>
    <mergeCell ref="F22:F24"/>
    <mergeCell ref="A19:A21"/>
    <mergeCell ref="B19:B21"/>
    <mergeCell ref="C19:C21"/>
    <mergeCell ref="D19:D21"/>
    <mergeCell ref="E19:E21"/>
    <mergeCell ref="F19:F21"/>
    <mergeCell ref="A22:A24"/>
    <mergeCell ref="B22:B24"/>
    <mergeCell ref="C22:C24"/>
    <mergeCell ref="D22:D24"/>
    <mergeCell ref="E22:E24"/>
    <mergeCell ref="F16:F18"/>
    <mergeCell ref="A13:A15"/>
    <mergeCell ref="B13:B15"/>
    <mergeCell ref="F29:F30"/>
    <mergeCell ref="A25:A27"/>
    <mergeCell ref="B25:B27"/>
    <mergeCell ref="C25:C27"/>
    <mergeCell ref="D25:D27"/>
    <mergeCell ref="E25:E27"/>
    <mergeCell ref="F25:F27"/>
    <mergeCell ref="A29:A30"/>
    <mergeCell ref="B29:B30"/>
    <mergeCell ref="C29:C30"/>
    <mergeCell ref="D29:D30"/>
    <mergeCell ref="E29:E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LOT 1</vt:lpstr>
      <vt:lpstr>LOT 2</vt:lpstr>
      <vt:lpstr>LOT 3</vt:lpstr>
      <vt:lpstr>'LOT 1'!Área_de_impresión</vt:lpstr>
    </vt:vector>
  </TitlesOfParts>
  <Company>SCCM01WPV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Julián Llorente</dc:creator>
  <cp:lastModifiedBy>Loli Hidalgo</cp:lastModifiedBy>
  <cp:lastPrinted>2020-09-23T11:41:08Z</cp:lastPrinted>
  <dcterms:created xsi:type="dcterms:W3CDTF">2020-09-22T12:49:42Z</dcterms:created>
  <dcterms:modified xsi:type="dcterms:W3CDTF">2020-10-07T09:26:36Z</dcterms:modified>
</cp:coreProperties>
</file>