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Licitacions\205 2020 Obres coworking_FEDER_INCYDE\LICITACIO\"/>
    </mc:Choice>
  </mc:AlternateContent>
  <bookViews>
    <workbookView xWindow="-28920" yWindow="-2370" windowWidth="29040" windowHeight="15840"/>
  </bookViews>
  <sheets>
    <sheet name="T-PRES" sheetId="2"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2" l="1"/>
  <c r="H101" i="2"/>
  <c r="H151" i="2"/>
  <c r="H196" i="2"/>
  <c r="H288" i="2"/>
  <c r="H312" i="2"/>
  <c r="H325" i="2"/>
  <c r="H353" i="2"/>
  <c r="H375" i="2"/>
  <c r="H412" i="2"/>
  <c r="H452" i="2"/>
  <c r="H455" i="2"/>
  <c r="H457" i="2"/>
  <c r="H456" i="2"/>
  <c r="H454" i="2"/>
  <c r="H453" i="2"/>
  <c r="H451" i="2"/>
  <c r="H450" i="2"/>
  <c r="H449" i="2"/>
  <c r="H448" i="2"/>
  <c r="H447" i="2"/>
  <c r="H458" i="2" s="1"/>
  <c r="H442" i="2"/>
  <c r="H441" i="2"/>
  <c r="H435" i="2"/>
  <c r="H434" i="2"/>
  <c r="H433" i="2"/>
  <c r="H432" i="2"/>
  <c r="H431" i="2"/>
  <c r="H430" i="2"/>
  <c r="H429" i="2"/>
  <c r="H422" i="2"/>
  <c r="H421" i="2"/>
  <c r="H420" i="2"/>
  <c r="H419" i="2"/>
  <c r="H418" i="2"/>
  <c r="H417" i="2"/>
  <c r="H416" i="2"/>
  <c r="H415" i="2"/>
  <c r="H414" i="2"/>
  <c r="H413" i="2"/>
  <c r="H423" i="2" s="1"/>
  <c r="H405" i="2"/>
  <c r="H406" i="2" s="1"/>
  <c r="H404" i="2"/>
  <c r="H403" i="2"/>
  <c r="H402" i="2"/>
  <c r="H401" i="2"/>
  <c r="H400" i="2"/>
  <c r="H393" i="2"/>
  <c r="H394" i="2" s="1"/>
  <c r="H387" i="2"/>
  <c r="H386" i="2"/>
  <c r="H385" i="2"/>
  <c r="H384" i="2"/>
  <c r="H383" i="2"/>
  <c r="H382" i="2"/>
  <c r="H374" i="2"/>
  <c r="H373" i="2"/>
  <c r="H376" i="2" s="1"/>
  <c r="H366" i="2"/>
  <c r="H365" i="2"/>
  <c r="H364" i="2"/>
  <c r="H363" i="2"/>
  <c r="H362" i="2"/>
  <c r="H361" i="2"/>
  <c r="H360" i="2"/>
  <c r="H359" i="2"/>
  <c r="H358" i="2"/>
  <c r="H357" i="2"/>
  <c r="H356" i="2"/>
  <c r="H355" i="2"/>
  <c r="H354" i="2"/>
  <c r="H346" i="2"/>
  <c r="H345" i="2"/>
  <c r="H344" i="2"/>
  <c r="H343" i="2"/>
  <c r="H342" i="2"/>
  <c r="H341" i="2"/>
  <c r="H340" i="2"/>
  <c r="H339" i="2"/>
  <c r="H338" i="2"/>
  <c r="H337" i="2"/>
  <c r="H336" i="2"/>
  <c r="H335" i="2"/>
  <c r="H334" i="2"/>
  <c r="H333" i="2"/>
  <c r="H332" i="2"/>
  <c r="H331" i="2"/>
  <c r="H330" i="2"/>
  <c r="H329" i="2"/>
  <c r="H328" i="2"/>
  <c r="H327" i="2"/>
  <c r="H326" i="2"/>
  <c r="H324" i="2"/>
  <c r="H323" i="2"/>
  <c r="H322" i="2"/>
  <c r="H347" i="2" s="1"/>
  <c r="H316" i="2"/>
  <c r="H315" i="2"/>
  <c r="H314" i="2"/>
  <c r="H313" i="2"/>
  <c r="H311" i="2"/>
  <c r="H310" i="2"/>
  <c r="H309" i="2"/>
  <c r="H308" i="2"/>
  <c r="H302" i="2"/>
  <c r="H301" i="2"/>
  <c r="H300" i="2"/>
  <c r="H299" i="2"/>
  <c r="H292" i="2"/>
  <c r="H291" i="2"/>
  <c r="H290" i="2"/>
  <c r="H289" i="2"/>
  <c r="H287" i="2"/>
  <c r="H286" i="2"/>
  <c r="H285" i="2"/>
  <c r="H284" i="2"/>
  <c r="H283" i="2"/>
  <c r="H282" i="2"/>
  <c r="H281" i="2"/>
  <c r="H280" i="2"/>
  <c r="H279" i="2"/>
  <c r="H278" i="2"/>
  <c r="H277" i="2"/>
  <c r="H276" i="2"/>
  <c r="H293" i="2" s="1"/>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70" i="2" s="1"/>
  <c r="H242" i="2"/>
  <c r="H241"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5" i="2"/>
  <c r="H194" i="2"/>
  <c r="H235" i="2" s="1"/>
  <c r="H187" i="2"/>
  <c r="H186" i="2"/>
  <c r="H185" i="2"/>
  <c r="H184" i="2"/>
  <c r="H183" i="2"/>
  <c r="H182" i="2"/>
  <c r="H181" i="2"/>
  <c r="H180" i="2"/>
  <c r="H179" i="2"/>
  <c r="H178" i="2"/>
  <c r="H177" i="2"/>
  <c r="H188" i="2" s="1"/>
  <c r="H170" i="2"/>
  <c r="H169" i="2"/>
  <c r="H168" i="2"/>
  <c r="H167" i="2"/>
  <c r="H166" i="2"/>
  <c r="H165" i="2"/>
  <c r="H164" i="2"/>
  <c r="H163" i="2"/>
  <c r="H171" i="2" s="1"/>
  <c r="H156" i="2"/>
  <c r="H155" i="2"/>
  <c r="H154" i="2"/>
  <c r="H153" i="2"/>
  <c r="H152" i="2"/>
  <c r="H157" i="2" s="1"/>
  <c r="H144" i="2"/>
  <c r="H145" i="2" s="1"/>
  <c r="H143" i="2"/>
  <c r="H142" i="2"/>
  <c r="H136" i="2"/>
  <c r="H135" i="2"/>
  <c r="H134" i="2"/>
  <c r="H133" i="2"/>
  <c r="H132" i="2"/>
  <c r="H137" i="2" s="1"/>
  <c r="H131" i="2"/>
  <c r="H130" i="2"/>
  <c r="H124" i="2"/>
  <c r="H123" i="2"/>
  <c r="H122" i="2"/>
  <c r="H121" i="2"/>
  <c r="H120" i="2"/>
  <c r="H125" i="2" s="1"/>
  <c r="H114" i="2"/>
  <c r="H113" i="2"/>
  <c r="H112" i="2"/>
  <c r="H111" i="2"/>
  <c r="H110" i="2"/>
  <c r="H109" i="2"/>
  <c r="H108" i="2"/>
  <c r="H115" i="2" s="1"/>
  <c r="H102" i="2"/>
  <c r="H103" i="2" s="1"/>
  <c r="H95" i="2"/>
  <c r="H94" i="2"/>
  <c r="H93" i="2"/>
  <c r="H92" i="2"/>
  <c r="H91" i="2"/>
  <c r="H90" i="2"/>
  <c r="H89" i="2"/>
  <c r="H88" i="2"/>
  <c r="H87" i="2"/>
  <c r="H86" i="2"/>
  <c r="H85" i="2"/>
  <c r="H84" i="2"/>
  <c r="H83" i="2"/>
  <c r="H96" i="2" s="1"/>
  <c r="H82" i="2"/>
  <c r="H76" i="2"/>
  <c r="H75" i="2"/>
  <c r="H74" i="2"/>
  <c r="H73" i="2"/>
  <c r="H72" i="2"/>
  <c r="H71" i="2"/>
  <c r="H70" i="2"/>
  <c r="H69" i="2"/>
  <c r="H68" i="2"/>
  <c r="H67" i="2"/>
  <c r="H66" i="2"/>
  <c r="H65" i="2"/>
  <c r="H77" i="2" s="1"/>
  <c r="H59" i="2"/>
  <c r="H58" i="2"/>
  <c r="H57" i="2"/>
  <c r="H56" i="2"/>
  <c r="H55" i="2"/>
  <c r="H54" i="2"/>
  <c r="H53" i="2"/>
  <c r="H52" i="2"/>
  <c r="H51" i="2"/>
  <c r="H50" i="2"/>
  <c r="H60" i="2" s="1"/>
  <c r="H43" i="2"/>
  <c r="H42" i="2"/>
  <c r="H41" i="2"/>
  <c r="H40" i="2"/>
  <c r="H39" i="2"/>
  <c r="H38" i="2"/>
  <c r="H37" i="2"/>
  <c r="H36" i="2"/>
  <c r="H35" i="2"/>
  <c r="H34" i="2"/>
  <c r="H33" i="2"/>
  <c r="H32" i="2"/>
  <c r="H31" i="2"/>
  <c r="H30" i="2"/>
  <c r="H29" i="2"/>
  <c r="H28" i="2"/>
  <c r="H27" i="2"/>
  <c r="H26" i="2"/>
  <c r="H25" i="2"/>
  <c r="H24" i="2"/>
  <c r="H23" i="2"/>
  <c r="H22" i="2"/>
  <c r="H21" i="2"/>
  <c r="H20" i="2"/>
  <c r="H45" i="2" s="1"/>
  <c r="H14" i="2"/>
  <c r="H13" i="2"/>
  <c r="H15" i="2" s="1"/>
  <c r="H367" i="2" l="1"/>
  <c r="H436" i="2"/>
  <c r="H460" i="2" s="1"/>
</calcChain>
</file>

<file path=xl/sharedStrings.xml><?xml version="1.0" encoding="utf-8"?>
<sst xmlns="http://schemas.openxmlformats.org/spreadsheetml/2006/main" count="1433" uniqueCount="681">
  <si>
    <t>REFORMA INTERIOR PER L'ADEQUACIÓ DELS ESPAIS PER A LA CREACIÓ D'UN COWORKING A PLANTA SEGONA</t>
  </si>
  <si>
    <t>AVINGUDA DIAGONAL, 452, BARCELONA</t>
  </si>
  <si>
    <t>PRESUPUESTO</t>
  </si>
  <si>
    <t>Precio</t>
  </si>
  <si>
    <t>Medición</t>
  </si>
  <si>
    <t>Importe</t>
  </si>
  <si>
    <t>Obra</t>
  </si>
  <si>
    <t>01</t>
  </si>
  <si>
    <t>Presupuesto0326_COWORKING</t>
  </si>
  <si>
    <t>Capítulo</t>
  </si>
  <si>
    <t>Treballs previs</t>
  </si>
  <si>
    <t>'01.01</t>
  </si>
  <si>
    <t>K15QUF001</t>
  </si>
  <si>
    <t>PA</t>
  </si>
  <si>
    <t>Sectorització i protecció de les zones de pas i treball amb l'objectiu de garantir la neteja i la no propagació de la pols i la brutícia a la resta de plantes de l'edifici.
Treballs de protecció del muntacàrregues, tant paraments verticals com horitzontals, s'inclou la mà d'obra de muntatge, desmuntatge i manteniment i els materials necessaris (taulers DM, plàstics, cinta krepp, cartró odulado, moqueta firal, ...)</t>
  </si>
  <si>
    <t>K2INPA01</t>
  </si>
  <si>
    <t>Desmuntatge d'instal·lacions</t>
  </si>
  <si>
    <t>TOTAL</t>
  </si>
  <si>
    <t>02</t>
  </si>
  <si>
    <t>Enderrocs</t>
  </si>
  <si>
    <t>'01.02</t>
  </si>
  <si>
    <t>K218A210</t>
  </si>
  <si>
    <t>m2</t>
  </si>
  <si>
    <t>Enderroc de cel ras de guix, amb mitjans manuals i càrrega manual sobre camió o contenidor</t>
  </si>
  <si>
    <t>K2183721</t>
  </si>
  <si>
    <t>Arrencada d'aplacat de fusta en llistons, amb mitjans manuals i càrrega manual de runa sobre camió o contenidor</t>
  </si>
  <si>
    <t>K2194B21</t>
  </si>
  <si>
    <t>Arrencada de paviment laminar, amb mitjans manuals i càrrega manual de runa sobre camió o contenidor</t>
  </si>
  <si>
    <t>K2194421</t>
  </si>
  <si>
    <t>Arrencada de paviment ceràmic, amb mitjans manuals i càrrega manual de runa sobre camió o contenidor</t>
  </si>
  <si>
    <t>K21A3011</t>
  </si>
  <si>
    <t>u</t>
  </si>
  <si>
    <t>Arrencada de full i bastiment de porta interior amb mitjans manuals i càrrega manual sobre camió o contenidor</t>
  </si>
  <si>
    <t>K2183501</t>
  </si>
  <si>
    <t>Arrencada d'enrajolat en parament vertical, amb mitjans manuals i càrrega manual de runa sobre camió o contenidor</t>
  </si>
  <si>
    <t>K2183761</t>
  </si>
  <si>
    <t>Arrencada d'aplacat de pedra natural en parament vertical, amb mitjans manuals i càrrega manual de runa sobre camió o contenidor</t>
  </si>
  <si>
    <t>K219F001</t>
  </si>
  <si>
    <t>ml</t>
  </si>
  <si>
    <t>Arrencada sòcol per mitjans manuals i càrrega manual de runa sobre camió o contenidor.</t>
  </si>
  <si>
    <t>K2182231</t>
  </si>
  <si>
    <t>Repicat d'arrebossat de morter de ciment, amb mitjans manuals i càrrega manual de runa sobre camió o contenidor</t>
  </si>
  <si>
    <t>K2164771</t>
  </si>
  <si>
    <t>Enderroc de paret de tancament de maó calat de 15 cm de gruix, a mà i amb martell trencador manual i càrrega manual de runa sobre camió o contenidor</t>
  </si>
  <si>
    <t>K214F001</t>
  </si>
  <si>
    <t>Extracció de 5 uts. x 13.60 m guies metal·liques paviment magatze, per mitjans mecànics i manuals i càrrega manual de runa sobre camió o contenidor. 
S'inclou marcat, tall amb radial, extracció de les guies i refer la base mitjançant formigó H-25 o morter M-7,5 elaborat en obra.</t>
  </si>
  <si>
    <t>K21CF001</t>
  </si>
  <si>
    <t>Desmuntatge de vidre col·locat sobre fusta, acer o alumini amb llistó, amb mitjans manuals, aplec de materials per a la seva reutilització i càrrega manual de runa sobre camió o contenidor.</t>
  </si>
  <si>
    <t>K218F001</t>
  </si>
  <si>
    <t>Sanejat de buit del quadre elèctric, s'inclou repicat de revestiments, tapat de buits, preparació de la superfície per a rebre arrebossat remolinat a bona vista mitjançant morter M-7,5, neteja i retirada de runes a contenidor d'obra.</t>
  </si>
  <si>
    <t>K216F001</t>
  </si>
  <si>
    <t>Formació d'obertura interior practicable en paret existent de diferents gruixos, s'inclou llinda metàl·lica, refer el brancals, neteja i retirada de runes a contenidor d'obra.</t>
  </si>
  <si>
    <t>K21BF001</t>
  </si>
  <si>
    <t>m</t>
  </si>
  <si>
    <t>Desmuntatge de barana metàl·lica, amb mitjans manuals, aplec de material per a la seva reutilització i càrrega de runa sobre camió o contenidor</t>
  </si>
  <si>
    <t>K218F002</t>
  </si>
  <si>
    <t>Enderroc de cel ras i entramat de suport, amb mitjans manuals i càrrega manual sobre camió o contenidor</t>
  </si>
  <si>
    <t>K218F003</t>
  </si>
  <si>
    <t>Demolició d'extradossat autoportant de dues plaques de guix laminat, lliure, amb canals i muntants, amb mitjans manuals, i càrrega manual de runa sobre camió o contenidor.</t>
  </si>
  <si>
    <t>K2144A00</t>
  </si>
  <si>
    <t>Enderroc de sostre complet, incloent paviment, entrebigat, bigueta de perfil laminat, cel ras i instal·lacions interior de cel ras, amb mitjans manuals i càrrega manual de runa sobre camió o contenidor</t>
  </si>
  <si>
    <t>K218F005</t>
  </si>
  <si>
    <t>Sanejar revestiment paret corba, s'inclou repicat de revestiments, tapat de buits, preparació de la superfície per a rebre arrebossat remolinat a bona vista mitjançant morter M-7,5, neteja i retirada de runes a contenidor d'obra.</t>
  </si>
  <si>
    <t>K218F006</t>
  </si>
  <si>
    <t>Desmunt.i enderroc de estintolament i ´´piscina´´ formigó, per mitjans manuals i mecànics i retirada de runes a contenidor d'obra.
Partida a justificar.</t>
  </si>
  <si>
    <t>K2199511</t>
  </si>
  <si>
    <t>Enderroc d'esglaó d'obra, amb compressor i càrrega manual de runa sobre camió o contenidor</t>
  </si>
  <si>
    <t>K2192311</t>
  </si>
  <si>
    <t>m3</t>
  </si>
  <si>
    <t>Enderroc de solera de formigó en massa, amb compressor i càrrega manual i mecànica de runa sobre camió o contenidor</t>
  </si>
  <si>
    <t>P2145-4RS0</t>
  </si>
  <si>
    <t>Arrencada de reixa metàl·lica amb mitjans manuals i càrrega manual sobre camió o contenidor</t>
  </si>
  <si>
    <t>P21GS-4RV9</t>
  </si>
  <si>
    <t>Arrencada d'inodor, ancoratges, aixetes, mecanismes, desguassos i desconnexió de les xarxes de subministrament i d'evacuació, amb mitjans manuals i càrrega manual de runa sobre camió o contenidor</t>
  </si>
  <si>
    <t>P21GS-4RVG</t>
  </si>
  <si>
    <t>Arrencada de lavabo, suport, aixetes, sifó, desguassos i desconnexió de les xarxes de subministrament i d'evacuació, amb mitjans manuals i càrrega manual de runa sobre camió o contenidor</t>
  </si>
  <si>
    <t>03</t>
  </si>
  <si>
    <t>Divisòries</t>
  </si>
  <si>
    <t>'01.03</t>
  </si>
  <si>
    <t>K65261AR</t>
  </si>
  <si>
    <t>Envà de plaques de guix laminat format per estructura senzilla normal amb perfileria de planxa d'acer galvanitzat, amb un gruix total de l'envà de 100 mm, muntants cada 400 mm de 70 mm d'amplària i canals de 70 mm d'amplària, 1 placa estàndard (A) de 15 mm de gruix en cada cara, fixades mecànicament i aïllament de plaques de llana mineral de roca de resistència tèrmica &gt;= 1,622 m2.K/W</t>
  </si>
  <si>
    <t>K83E147A</t>
  </si>
  <si>
    <t>Extradossat de plaques de guix laminat format per estructura autoportant lliure normal N amb perfileria de planxa d'acer galvanitzat, amb un gruix total de l'extradossat de 85 mm, muntants cada 400 mm de 70 mm d'amplaria i canals de 70 mm d'amplaria, amb 1 placa tipus estàndard (A) de 15 mm de gruix, fixada mecànicament</t>
  </si>
  <si>
    <t>K65271AR</t>
  </si>
  <si>
    <t>Envà de plaques de guix laminat format per estructura senzilla normal amb perfileria de planxa d'acer galvanitzat, amb un gruix total de l'envà de 100 mm, muntants cada 400 mm de 70 mm d'amplària i canals de 70 mm d'amplària, 1 placa hidròfuga (H) de 15 mm de gruix en cada cara, fixades mecànicament i aïllament de plaques de llana mineral de roca de resistència tèrmica &gt;= 1,622 m2.K/W</t>
  </si>
  <si>
    <t>K83E197A</t>
  </si>
  <si>
    <t>Extradossat de plaques de guix laminat format per estructura autoportant lliure normal N amb perfileria de planxa d'acer galvanitzat, amb un gruix total de l'extradossat de 85 mm, muntants cada 400 mm de 70 mm d'amplaria i canals de 70 mm d'amplaria, amb 1 placa tipus hidròfuga (H) de 15 mm de gruix, fixada mecànicament</t>
  </si>
  <si>
    <t>E66GF005</t>
  </si>
  <si>
    <t>Porta mampara DIVITECNIC d'alumini 40x50 mm. i vidre laminat 5+5 estructural, inclou goma d'ajust i galzejoc, guillotina, manetes i mecanismes.
Dimensions segons plànols detall.</t>
  </si>
  <si>
    <t>E66GF000</t>
  </si>
  <si>
    <t>Mampares divisòries mixtes d'alumini marca DIVITECNIC T-81, panoràmic tot un vidre a testa laminar (6 + 6) transparent.
Composició:
Estructures ocultes autoportants d'alumini, aliatge 6063. Lleugeres, inalterables, no magnètiques, amb tractament tèrmic T5 anticorrosiu, amb tensors autoniveladores per a anivellament i tensors plànols per a unions internes.
Parts vistes: sòcols i coronacions en alumini anoditzat 15 micres o lacat gamma Ral segons normatives QUALICOAT (ISO 2813 - ISO 2409 - ISO 1520).
El vidre de l'envà mampara es realitzarà amb dun vidre laminar a testa (6 + 6) transparent, segons D.F., amb cantells polits, sense muntants verticals intermedis, junt vertical entre vidres i unió amb perfil reforç de metacrilat.
La mampara DIVITECNIC T-81 s'instal·larà sense necessitat d'obra auxiliar, i tots els seus elements seran fàcilment desmuntables i recuperables.
Les zones amb vidre seran emmarcades amb juntes termoplàstiques i un vidre laminar (6 + 6) transparent, segons D.F.
Seguretat d'Ús:
El Codi Tècnic de l'Edificació (CTE) estableix els criteris que han de complir els envidraments pel que fa a seguretat d'ús i el classifica segons la norma UNE-EN 12600: 2003, on s'especifica els nivells de protecció amb l'objectiu d'evitar accidents; els vidres de la gamma SGG STADIP®, SGG STADIP Protect® i SGG SECURIT®, estan dissenyats per cobrir aquestes necessitats.</t>
  </si>
  <si>
    <t>E66GF003</t>
  </si>
  <si>
    <t>Porta mampara corredissa DIVITECNIC d'alumini i vidre laminat 5+5 estructural, enmarcat en alumini (40x50), goma d'ajust i galze. Inclou guia joc de manetes i mecanismes.
Dimensions segons plànols detall.</t>
  </si>
  <si>
    <t>E66AB090</t>
  </si>
  <si>
    <t>Mampara divisòria entre cabines sanitàries de 160 cm de llargària i 205 cm d'alçada total, de tauler de resines fenòliques HPL de 13 mm de gruix amb acabat de color a les dues cares, amb perfils de fixació i peus regulables d'acer inoxidable</t>
  </si>
  <si>
    <t>E66AA300</t>
  </si>
  <si>
    <t>Mòdul frontal de cabina sanitària format per una porta practicable i lateral fix, de 100 cm d'amplària i 205 cm d'alçada total, de tauler de resines fenòliques HPL de 13 mm de gruix amb acabat de color a les dues cares amb ferramenta d'acer inoxidable, composta de 3 frontisses, 1 tirador, 1 tanca amb indicació exterior, peus regulables i perfil superior de suport amb elements de fixació</t>
  </si>
  <si>
    <t>K650F001</t>
  </si>
  <si>
    <t>Suport universal de fusta per a envans i extradossats de placa guix laminat, com a reforç d'elements suspesos, per fixar sobre el sistema d'envà tècnic de dimensions aproximades 550 mm d'amplada i 300 mm d'alçada, compost per tauler de fusta laminada fixat mecànicament a perfils metàl·lics de connexió, amb ancoratges, abraçadores i varetes roscades de connexió.</t>
  </si>
  <si>
    <t>04</t>
  </si>
  <si>
    <t>Revestiments</t>
  </si>
  <si>
    <t>'01.04</t>
  </si>
  <si>
    <t>K844F001</t>
  </si>
  <si>
    <t>Cel ras continu de plaques de guix laminat tipus estàndard (A), per a revestir, de 15 mm de gruix i vora afinada (BA), entramat d'acer galvanitzat format per perfils principals col·locats cada 1000 mm i perfils secundaris col·locats cada 600 mm fixats al sostre mitjançant vareta de suspensió cada 1,2 m , per a una alçària de cel ras de 4 m com a màxim
S'inclou la formació de forats d'empotrament de lluminaries.</t>
  </si>
  <si>
    <t>E83EF001</t>
  </si>
  <si>
    <t>Formació de calaix d'amb plaques de guix laminat format per estructura d'autoportant arriostrada normal amb perfileria de planxa d'acer galvanitzat de 70 mm d'amplària i 1 placa tipus estàndard (A) de 15 mm de gruix, fixades mecànicament</t>
  </si>
  <si>
    <t>P84J-F001</t>
  </si>
  <si>
    <t>Cel ras registrable de plaques de guix laminat amb acabat vinílic, 600x 600 mm i 12,5 mm de gruix, sistema desmuntable amb estructura d'acer galvanitzat vist format per perfils principals amb forma de T invertida de 15 mm de base col·locats cada 1,2 m i fixats al sostre mitjançant vareta de suspensió cada 1,2 m, amb perfils secundaris col·locats formant retícula de 600x 600 mm, per a una alçària de cel ras de 4 m com a màxim
S'inclou la formació de forats d'empotrament de lluminaries.</t>
  </si>
  <si>
    <t>E84ZG2G0</t>
  </si>
  <si>
    <t>Registre per a cel ras de plaques de guix laminat format per portella de 50x50 cm2 amb marc d'acer galvanitzat i fulla d'acer galvanitzat lacat amb un gruix total de 52 mm com a màxim, tanca de pressió i dispositiu de retenció, col·locat amb perfileria d'acer galvanitzat</t>
  </si>
  <si>
    <t>K815F001</t>
  </si>
  <si>
    <t>Allisat i anivellat de paraments interiors revestits amb pintura amb textura picada o gotelé, mitjançant plaste en pols, color blanc, aplicat amb plana o espàtula en successives capes, fins a aconseguir un gruix total de 5 mm, amb preparació prèvia de el suport mitjançant escatat, per obtenir una major adherència.</t>
  </si>
  <si>
    <t>K898F001</t>
  </si>
  <si>
    <t>Pintat de parament horitzontal de guix, amb pintura plàstica amb acabat llis, amb una capa segelladora i dues d'acabat</t>
  </si>
  <si>
    <t>K898F002</t>
  </si>
  <si>
    <t>Pintat de parament vertical de guix, amb pintura plàstica amb acabat llis, amb una capa segelladora i dues d'acabat</t>
  </si>
  <si>
    <t>K894F001</t>
  </si>
  <si>
    <t>Pintat d'estructures d'acer amb sistemes de protecció amb grau de durabilitat H, per a classe d'exposició Im1/2/3, segons UNE-EN ISO 12944, format per 3 capes, capa d'imprimació de 175 µm, capa intermèdia de 175 µm, i capa d'acabat de 150 µm, amb un gruix total de protecció de 500 µm, aplicat de forma manual</t>
  </si>
  <si>
    <t>E89AF001</t>
  </si>
  <si>
    <t>Pintat de portes cegues d'acer, amb esmalt sintètic, amb dues capes d'imprimació antioxidant i dues d'acabat</t>
  </si>
  <si>
    <t>EQ51F001</t>
  </si>
  <si>
    <t>Taulell de pedra natural granítica nacional, de 20 mm de gruix, preu alt, de 100 a 149 cm de llargària, col·locat sobre suport mural i encastat al parament</t>
  </si>
  <si>
    <t>E82CF001</t>
  </si>
  <si>
    <t>Enrajolat de parament vertical interior a una alçària &gt;3 m amb rajola de gres porcellànic premsat esmaltat, grup BIa (UNE-EN 14411), preu superior, de 6 a 15 peces/m2, col·locades amb adhesiu per a rajola ceràmica C2 TE (UNE-EN 12004) i rejuntat amb beurada CG2 (UNE-EN 13888)</t>
  </si>
  <si>
    <t>K865F001</t>
  </si>
  <si>
    <t>Extrasdossat acabar roure</t>
  </si>
  <si>
    <t>05</t>
  </si>
  <si>
    <t>Paviments</t>
  </si>
  <si>
    <t>'01.05</t>
  </si>
  <si>
    <t>K9Z5F001</t>
  </si>
  <si>
    <t>Tractament de juntes de forjat de fusta Ømed = 20 mm., neteja manual i mecànica, aspirat mecànic, reomplert mitjançant fons de junta de polietilè, posterior segellat amb segellador elàstic i adhesiu multipropòsit poliuretànic d'un sol component i afinat manual de l'acabat.</t>
  </si>
  <si>
    <t>EY00F001</t>
  </si>
  <si>
    <t>Tractament de perímetre de forjat de fusta mitjançant morter tècnic sense retracció.</t>
  </si>
  <si>
    <t>E7A24M0L</t>
  </si>
  <si>
    <t>Barrera de vapor/estanquitat amb vel de polietilè de 250 µm i 240 g/m2, col·locada no adherida</t>
  </si>
  <si>
    <t>K93AF001</t>
  </si>
  <si>
    <t>Recrescuda i anivellament del suport de 30 mm de gruix, amb pasta autoanivellant de sulfat de calci tipus CA-C20-F4 segons UNE-EN 13813, aplicada mitjançant bombeig.
S'inclou muntatge i desmuntatge de protecció de la zona de treball mitjançant moqueta fira, plàstics i cartró ondulat fixat mitjançant cinta tipus americana o similar.</t>
  </si>
  <si>
    <t>K93AF002</t>
  </si>
  <si>
    <t>Aplicació manual de pasta allisadora marca BOSTIK prèvia preparació de el suport, gruix mig 3 mm., s'inclou neteja i emprimació BOSTIK, executat segons indicacions de fabricant.</t>
  </si>
  <si>
    <t>K9P2F001</t>
  </si>
  <si>
    <t>Subm. i instal·lació de paviment de vinílico marca VIRAG ref. TackDry 9004 CEMENTO GRIGIO, de dimensions 914,4x914,4 mm., gruix 4 mm., acabat tendencia.</t>
  </si>
  <si>
    <t>K9R1F001</t>
  </si>
  <si>
    <t>Subm. i instal·lació revestiment tèxtil marca MODULYSS ref.37 DSGN TWEED 912, dimensions 500x500 mm, instal·lat amb fixador removible, s'inclouen minves i peces especials.</t>
  </si>
  <si>
    <t>K9P2F002</t>
  </si>
  <si>
    <t>Subm. i instal·lació de paviment de PVC marca TARKETT ref. ID SQUARE CHAMBRAY color girs fosc, dimensions 500x500 mm., gruix 4,5 mm., instal·lat amb fixador removible, s'inclouen minves i peces especials.</t>
  </si>
  <si>
    <t>K9P2F003</t>
  </si>
  <si>
    <t>Subm. i instal·lació de paviment de PVC marca TARKETT ref. ID SQUARE color ciment gris clar, dimensions 500x500 mm., gruix 4,5 mm., instal·lat amb fixador removible, s'inclouen minves i peces especials.</t>
  </si>
  <si>
    <t>E9U7F001</t>
  </si>
  <si>
    <t>Sòcol de fusta de tauler hidròfug de DM de 25 mm de gruix, lacat color blanc, de 10 cm d´alçària, col·locat amb tacs d´expansió i cargols</t>
  </si>
  <si>
    <t>E9DCU270</t>
  </si>
  <si>
    <t>Paviment interior antilliscant de rajola de gres porcel·lànic premsat de forma rectangular, preu alt, de 76 a 115 peces/m2, col·locat a l´estesa amb morter adhesiu C1 (UNE-EN 12004) i rejuntat amb beurada CG1 (UNE-EN 13888)</t>
  </si>
  <si>
    <t>E9VZ1211</t>
  </si>
  <si>
    <t>Formació d'esglaó amb formigó HM-20/P/10/I de consistència plàstica, grandària màxima del granulat 10 mm, amb &gt;= 200 kg/m3 de ciment, apte per a classe d'exposició I</t>
  </si>
  <si>
    <t>E9VZF001</t>
  </si>
  <si>
    <t>Regularització de enfonsat contrapetja mitjançant rajola ceràmica rebuda amb ciment cola.</t>
  </si>
  <si>
    <t>E9V5F001</t>
  </si>
  <si>
    <t>Rematada d'esglaó, mitjançant mamperlán realitzat del mateix material que el paviment i fixat amb adhesiu. S'inclou el mecanitzat de la peça.</t>
  </si>
  <si>
    <t>06</t>
  </si>
  <si>
    <t>Proteccions i estructura metal·lica</t>
  </si>
  <si>
    <t>'01.06</t>
  </si>
  <si>
    <t>KB15F001</t>
  </si>
  <si>
    <t>Barana d'acer inoxidable AISI-316, de 54 cm d'alçària, formada per passamà de tub de d 114mm i 3,5 mm de gruix i muntant de platina, col·locada amb fixacions mecàniques</t>
  </si>
  <si>
    <t>E447F001</t>
  </si>
  <si>
    <t>kg</t>
  </si>
  <si>
    <t>Acer S355JR segons UNE-EN 10025-2, per a llindes formades per peça composta, en perfils laminats en calent sèrie L, LD, T, rodó, quadrat, rectangular i planxa, treballat a taller i galvanitzat, col·locat a l'obra amb fixacions mecàniques</t>
  </si>
  <si>
    <t>07</t>
  </si>
  <si>
    <t>Tacaments practicables</t>
  </si>
  <si>
    <t>'01.07</t>
  </si>
  <si>
    <t>PAU0-9LPC</t>
  </si>
  <si>
    <t>Envà mòbil monodireccional format per mòduls d'1,2x4 m de dimensions màximes i 103 mm de gruix, amb una massa superficial 40 kg/m2, perfileria vista d'alumini anoditzat i aïllament interior de llana mineral de roca, acabat exterior amb taulell d'HPL, mecanismes de fixació i alliberament manuals, junts acústics verticals i sistema corredís amb carril superior sense guia inferior, col·locat</t>
  </si>
  <si>
    <t>PAW3-F001</t>
  </si>
  <si>
    <t>Caixa i pany per a pany elèctric, encastada</t>
  </si>
  <si>
    <t>PAM1-F001</t>
  </si>
  <si>
    <t>Porta corredissa d'obertura automàtica MAUSA, de dues fulles de 100x250 cm, i 2 vidres laterals fixes de 120x250 cm, amb vidres laminars 5 + 5 mm amb perfil superior i inferior d'alumini, llinda amb mecanismes i tapa d'alumini, 2 radars detectors de presència , 1 cèl·lula fotoelèctrica de seguretat i quadre de comandament de 4 posicions.
Segons planòls de detall.</t>
  </si>
  <si>
    <t>EAQDF003</t>
  </si>
  <si>
    <t>Subministrament i muntatge de porta DIVITECNIC cega de 80 mm., de gruix amb batent de 200 mm. i gruix 80 mm., acabat  melamina Egger, enrasada a totes dues cares, dotada de 2 batents cecs amb goma d'ajust i galce, guillotina, joc de manetas, mecanismes i ferratges de penjar i tancament.
Dimensions segons plànols</t>
  </si>
  <si>
    <t>EAQDF004</t>
  </si>
  <si>
    <t>EAQDF005</t>
  </si>
  <si>
    <t>Porta interior corredissa per armadura metàl·lica, cega, d'una fulla de 210x82,5x4 cm, de tauler de fibres acabat amb melamina color blanc, amb ànima alveolar de paper kraft, format per ànima alveolar de paper kraft i xapat de tauler de fibres, acabat amb revestiment de melamina; bastiment de base de pi país de 90x35 mm; galzes de MDF, amb revestiment de melamina, color color blanc de 90x20 mm; tapajunts de MDF, amb revestiment de melamina, color blanc de 70x10 mm en ambdues cares. Inclús ferraments de penjar, de tancament i tirador amb maneta per a tancament d'alumini.</t>
  </si>
  <si>
    <t>EAQDF001</t>
  </si>
  <si>
    <t>Fulla batent per a porta interior, de 40 mm de gruix, 80 cm d'amplària i 210 cm alçària , acabat lacat color blanc, de cares llises i de fusta xapada, inclou ferratges depenjar i tancar.
Segons planòls de detall.</t>
  </si>
  <si>
    <t>08</t>
  </si>
  <si>
    <t>Acústica</t>
  </si>
  <si>
    <t>'01.08</t>
  </si>
  <si>
    <t>E7C4F001</t>
  </si>
  <si>
    <t>Subm.i muntatge illa acústica ECOPHON SOL CIRCLE TECH de Ø1200mm i 40mm d'espessor, fabricada amb llana de vidre, contenint material reciclat Post Consumer, superfície vista i posterior tenen un revestiment AKUTEX FT color White Frost (NCS S 0500-N) amb una reflectància lluminosa de el 85%, que permet la seva neteja en humit. Els cantells són rectes i pintats, pes aproximat del panell és de 4,5Kg., les plaques s'instal·laran d'acord al diagrama d'instal·lació M410 mitjançant cable d'acer de Ecophon Connect (Alt.1), que recomana Ecophon.Valor Aeq mitjana de les freqüències 500Hz, 1000Hz i 2000Hz és 1,87m2sabin (amb O.d.s. de 400 mm) segons norma EN ISO 354,classificat com A2-s1, d0 segons norma EN 13501-1 de reacció a foc. Compta amb EPD segons ISO 14025 / A 15804</t>
  </si>
  <si>
    <t>E7C4F002</t>
  </si>
  <si>
    <t>Subm. i  muntatge panell acústic de paret ECOPHON AKUSTO ONE / TECH 1192x592mm i 40mm de gruix fabricat amb llana de vidre contenint un alt% de material reciclat, superfície vista té un revestiment TEXONA color Sea Salt (NCS S 0500-N) amb una reflectància lluminosa de l'81%, part posterior està coberta amb un tissú de fibra de vidre i els cants són rectes i pintats en gris, els panells s'instal·laran d'acord a l'diagrama d'instal·lació M371 (alt. 1 Connect One trim), que recomana Ecophon. El valor Aeq mitjana de les freqüències 500Hz, 1000Hz i 2000Hz és 1,03 m² sabin (amb O.d.s. de 48mm) segons norma EN ISO 354, classificat com A2-s1, d0 segons norma EN 13501-1 de reacció a foc.</t>
  </si>
  <si>
    <t>E7C4F003</t>
  </si>
  <si>
    <t>Subm. i muntatge panell acústic de paret ECOPHON AKUSTO ONE / TECH 1192x292mm i 40mm de gruix fabricat amb llana de vidre contenint un alt% de material reciclat, superfície vista té un revestiment TEXONA color Sea Salt (NCS S 0500-N) amb una reflectància lluminosa de l'81%, part posterior està coberta amb un tissú de fibra de vidre i els cantells són rectes i pintats en gris, els panells s'instal·laran d'acord a l'diagrama d'instal·lació M371 (alt. 1 Connect One trim), que recomana Ecophon. El valor Aeq mitjana de les freqüències 500Hz, 1000Hz i 2000Hz és 0,57 m² sabin (amb O.d.s. de 48mm) segons norma EN ISO 354, classificat com A2-s1, d0 segons norma EN 13501-1 de reacció a foc.</t>
  </si>
  <si>
    <t>E7C4F004</t>
  </si>
  <si>
    <t>Subm. i muntatge panell acústic de paret ECOPHON AKUSTO ONE / TECH 592x592mm i 40mm de gruix fabricat amb llana de vidre contenint un alt % de material reciclat, superfície vista té un revestiment TEXONA color Sea Salt (NCS S 0500-N) amb una reflectància lumínica del 81%, la part posterior està coberta amb un tissú de fibra de vidre i els cants són rectes i pintats en gris, els panells s'instal·laran d'acord amb el diagrama d'instal·lació M371 (alt. 1 Connect One trim), que recomana Ecophon. El valor Aeq mitjana de les freqüències 500Hz, 1000Hz i 2000Hz és 0,57 m² sabin (amb O.d.s. de 48mm) segons norma EN ISO 354. Està classificat com A2-s1,d0 segons norma EN 13501-1 de reacció a foc.</t>
  </si>
  <si>
    <t>K7C4F005</t>
  </si>
  <si>
    <t>Barrera acústica per a divisòria, instal·lada a través del plenum, entre el forjat i la divisòria, formada per panell rígid de llana mineral aglomerada amb resines, barrera fònica DP8 2AluR ´´KNAUF INSULATION´´, compost per mòduls de 1000x600x80 mm, revestit per les dues cares amb alumini reforçat, resistència tèrmica 2,35 m²K / W, conductivitat tèrmica 0,034 W / (mK), Euroclasse A1 de reacció a foc, fixat mecànicament sobre una estructura suport.</t>
  </si>
  <si>
    <t>09</t>
  </si>
  <si>
    <t>Sanitaris i aixetes</t>
  </si>
  <si>
    <t>'01.09</t>
  </si>
  <si>
    <t>PJ11C-3CWD</t>
  </si>
  <si>
    <t>Inodor de porcellana esmaltada, de sortida horitzontal, amb seient i tapa, cisterna i mecanismes de descàrrega i alimentació incorporats, de color blanc, preu alt, col·locat sobre el paviment i connectat a la xarxa d'evacuació</t>
  </si>
  <si>
    <t>PJ11C-3CY9</t>
  </si>
  <si>
    <t>Inodor de porcellana esmaltada, de sortida horitzontal, amb seient i tapa, cisterna i mecanismes de descàrrega i alimentació incorporats, de color blanc, preu superior, col·locat amb fixacions murals i connectat a la xarxa d'evacuació</t>
  </si>
  <si>
    <t>PJ117-3BTH</t>
  </si>
  <si>
    <t>Lavabo per a encastar de porcellana esmaltada, senzill, d'amplària 53 a 75 cm, de color blanc i preu superior, encastat a taulell</t>
  </si>
  <si>
    <t>PJ11D-3CLJ</t>
  </si>
  <si>
    <t>Urinari de porcellana esmaltada amb sifó incorporat, alimentació integrada, amb tapa, de color blanc i preu superior, col·locat amb fixacions murals</t>
  </si>
  <si>
    <t>PJ11F-3CNG</t>
  </si>
  <si>
    <t>Abocador de porcellana esmaltada amb alimentació integrada, de color blanc, preu superior, col·locat sobre el paviment i connectat a la xarxa d'evacuació</t>
  </si>
  <si>
    <t>PJ219-3SG4</t>
  </si>
  <si>
    <t>Aixeta monocomandament temporitzada per a lavabo, muntada superficialment sobre taulell o aparell sanitari, de llautó cromat, preu superior, amb dues entrades de maniguets</t>
  </si>
  <si>
    <t>PJ41-HA1S</t>
  </si>
  <si>
    <t>Barra mural doble abatible per a bany adaptat, de 800 mm de llargària i 35 mm de D, de tub d'alumini recobert de niló, col·locat amb fixacions mecàniques</t>
  </si>
  <si>
    <t>10</t>
  </si>
  <si>
    <t>Varis</t>
  </si>
  <si>
    <t>'01.10</t>
  </si>
  <si>
    <t>AJ0000001</t>
  </si>
  <si>
    <t>Treballs de reparació de les filtracions d'aigua en lluernari, s'inclou:
- Treballs de detecció de les filtracions.
- Material i mà d'obra necessaris.
Partida a justificar.</t>
  </si>
  <si>
    <t>LIMPOBRA</t>
  </si>
  <si>
    <t>Neteja final d'obra realitzada per empresa especialitzada amb productes neutres no agressius.
S'inclou la neteja de qualsevol tipus de revestiment, mobiliari o equipament, de la planta com dels espais annexos que es vegin afectats per les obres.</t>
  </si>
  <si>
    <t>KY00F001</t>
  </si>
  <si>
    <t>Ajudes ram de paleta, s'inclou:
- Replanteig i marcatge en obra abans d'executar.
- Obrir i tancar regates.
- Obrir i tancar passos en envans i fals sostres.
- Subministrament i muntatge de passamurs.
- Fixació de suports.
- Col·locació de caixes per a elements encastats.
- Realització de forats d'encastament en fals sostres i envans.
- Descàrrega, elevació i tràfec de materials i equips d'obra.
- Retirada diària a contenidor d'obra dels restos d'obra i embalatges.
- Materials bàsics i mà d'obra necessaris peraeralitzar les ajudes.</t>
  </si>
  <si>
    <t>11</t>
  </si>
  <si>
    <t>Instal·lació de Sanejament</t>
  </si>
  <si>
    <t>Título 3</t>
  </si>
  <si>
    <t>Canonades i accessoris</t>
  </si>
  <si>
    <t>'01.11.01</t>
  </si>
  <si>
    <t>KFA1UX01</t>
  </si>
  <si>
    <t>Subministrament i instal·lació de tub de policlorur de vinil, PVC, tipus sanitari, de 32 mm de diàmetre nominal exterior, de 10 bar de pressió nominal, encolat, segons la norma UNE-EN 1452-2. Inclou passamurs, fixacions, peces especials i accessoris necessaris per el seu correcte funcionament. Totalment muntada, connexionada i provada per l'empresa instal·ladora mitjançant les corresponents proves de servei (incloses en aquest preu).</t>
  </si>
  <si>
    <t>KFA1UX02</t>
  </si>
  <si>
    <t>Subministrament i instal·lació de tub de policlorur de vinil, PVC, tipus sanitari, de 40 mm de diàmetre nominal exterior, de 10 bar de pressió nominal, encolat, segons la norma UNE-EN 1452-2. Inclou passamurs, fixacions, peces especials i accessoris necessaris per el seu correcte funcionament. Totalment muntada, connexionada i provada per l'empresa instal·ladora mitjançant les corresponents proves de servei (incloses en aquest preu).</t>
  </si>
  <si>
    <t>KFA1UX03</t>
  </si>
  <si>
    <t>Subministrament i instal·lació de tub de policlorur de vinil, PVC, tipus sanitari, de 50 mm de diàmetre nominal exterior, de 10 bar de pressió nominal, encolat, segons la norma UNE-EN 1452-2. Inclou passamurs, fixacions, peces especials i accessoris necessaris per el seu correcte funcionament. Totalment muntada, connexionada i provada per l'empresa instal·ladora mitjançant les corresponents proves de servei (incloses en aquest preu).</t>
  </si>
  <si>
    <t>KFA1UX04</t>
  </si>
  <si>
    <t>Subministrament i instal·lació de tub de policlorur de vinil, PVC, tipus sanitari, de 100 mm de diàmetre nominal exterior, de 10 bar de pressió nominal, encolat, segons la norma UNE-EN 1452-2. Inclou passamurs, fixacions, peces especials i accessoris necessaris per el seu correcte funcionament. Totalment muntada, connexionada i provada per l'empresa instal·ladora mitjançant les corresponents proves de servei (incloses en aquest preu).</t>
  </si>
  <si>
    <t>KFA1UX05</t>
  </si>
  <si>
    <t>Subministrament i instal·lació de tub de policlorur de vinil, PVC, tipus sanitari, de 110 mm de diàmetre nominal exterior, de 10 bar de pressió nominal, encolat, segons la norma UNE-EN 1452-2. Inclou passamurs, fixacions, peces especials i accessoris necessaris per el seu correcte funcionament. Totalment muntada, connexionada i provada per l'empresa instal·ladora mitjançant les corresponents proves de servei (incloses en aquest preu).</t>
  </si>
  <si>
    <t>KFA1UX06</t>
  </si>
  <si>
    <t>Connexionat del conjunt de canonades d'evacuació d'aigua a xarxa de sanejament existent de l'edifici. Inclou p/p d'accessoris, passamurs, fixacions, peces especials i accessoris necessaris per el seu correcte funcionament</t>
  </si>
  <si>
    <t>12</t>
  </si>
  <si>
    <t>Instal·lació de Fontaneria</t>
  </si>
  <si>
    <t>'01.12.01</t>
  </si>
  <si>
    <t>KFC1AS01</t>
  </si>
  <si>
    <t>Subministrament i instal·lació de tub de Polipropilè-copolímer PP-R de diàmetre 20x1,9 mm, Aquatherm Green Pipe sèrie S 5/SDR11 segons UNE-EN ISO 15874-2, coeficient de dilatació 0,15mm/mºC i coeficient de transmissió tèrmica 0,15 W/mºC de color verd RAL6018 amb 4 franjes blaves i certificats AENOR de canonada. Inclou aïllament tèrmic d'escuma elastomèrica d'espessor segons especificacions del RITE, p/p de material auxiliar per a muntatge i subjecció a l'obra amb brida isofònica, accessoris i peces especials. Totalment muntat, connexionat i provat.</t>
  </si>
  <si>
    <t>KFC1AS02</t>
  </si>
  <si>
    <t>Subministrament i instal·lació de tub de Polipropilè-copolímer PP-R de diàmetre 32x2,9 mm, Aquatherm Green Pipe sèrie S 5/SDR11 segons UNE-EN ISO 15874-2, coeficient de dilatació 0,15mm/mºC i coeficient de transmissió tèrmica 0,15 W/mºC de color verd RAL6018 amb 4 franjes blaves i certificats AENOR de canonada. Inclou aïllament tèrmic d'escuma elastomèrica d'espessor segons especificacions del RITE, p/p de material auxiliar per a muntatge i subjecció a l'obra amb brida isofònica, accessoris i peces especials. Totalment muntat, connexionat i provat.</t>
  </si>
  <si>
    <t>KFC1AS03</t>
  </si>
  <si>
    <t>Subministrament i instal·lació de tub de Polipropilè-copolímer PP-R de diàmetre 40x3,7 mm, Aquatherm Green Pipe sèrie S 5/SDR11 segons UNE-EN ISO 15874-2, coeficient de dilatació 0,15mm/mºC i coeficient de transmissió tèrmica 0,15 W/mºC de color verd RAL6018 amb 4 franjes blaves i certificats AENOR de canonada. Inclou aïllament tèrmic d'escuma elastomèrica d'espessor segons especificacions del RITE, p/p de material auxiliar per a muntatge i subjecció a l'obra amb brida isofònica, accessoris i peces especials. Totalment muntat, connexionat i provat.</t>
  </si>
  <si>
    <t>KFC1AS04</t>
  </si>
  <si>
    <t>Subministrament i instal·lació de tub de Polipropilè-copolímer PP-R de diàmetre 50x4,6 mm, Aquatherm Green Pipe sèrie S 5/SDR11 segons UNE-EN ISO 15874-2, coeficient de dilatació 0,15mm/mºC i coeficient de transmissió tèrmica 0,15 W/mºC de color verd RAL6018 amb 4 franjes blaves i certificats AENOR de canonada. Inclou aïllament tèrmic d'escuma elastomèrica d'espessor segons especificacions del RITE, p/p de material auxiliar per a muntatge i subjecció a l'obra amb brida isofònica, accessoris i peces especials. Totalment muntat, connexionat i provat.</t>
  </si>
  <si>
    <t>KFC1AS05</t>
  </si>
  <si>
    <t>Subministrament i instal·lació de tub de Polipropilè-copolímer PP-R de diàmetre 75x6,8 mm, Aquatherm Green Pipe sèrie S 5/SDR11 segons UNE-EN ISO 15874-2, coeficient de dilatació 0,15mm/mºC i coeficient de transmissió tèrmica 0,15 W/mºC de color verd RAL6018 amb 4 franjes blaves i certificats AENOR de canonada. Inclou aïllament tèrmic d'escuma elastomèrica d'espessor segons especificacions del RITE, p/p de material auxiliar per a muntatge i subjecció a l'obra amb brida isofònica, accessoris i peces especials. Totalment muntat, connexionat i provat.</t>
  </si>
  <si>
    <t>KN31CL02</t>
  </si>
  <si>
    <t>Subministrament i instal·lació de vàlvula de bola manual amb rosca, de diàmetre nominal 3/4´´, de 16 bar de PN, amb maneta d'acer inoxidable. Inclou elements de muntatge, aïllament mitjançant camisa aïllant d'escuma elastomèrica i accessoris necessaris per el seu correcte funcionament. Totalment muntada, connexionada i provada.</t>
  </si>
  <si>
    <t>KN745C17</t>
  </si>
  <si>
    <t>Vàlvula reductora de pressió amb rosca, de diàmetre nominal 3/4´´, de 25 bar de pressió màxima i amb un diferencial màxim regulable entre 19 i 24 bar, de llautó. Inclou elements de muntatge, aïllament mitjançant camisa aïllant d'escuma elastomèrica i accessoris necessaris per el seu correcte funcionament. Totalment muntada, connexionada i provada.</t>
  </si>
  <si>
    <t>KN74BC17</t>
  </si>
  <si>
    <t>Vàlvula reductora de pressió amb rosca, de diàmetre nominal 3´´, de 25 bar de pressió màxima i amb un diferencial màxim regulable entre 19 i 24 bar, de llautó. Inclou elements de muntatge, aïllament mitjançant camisa aïllant d'escuma elastomèrica i accessoris necessaris per el seu correcte funcionament. Totalment muntada, connexionada i provada.</t>
  </si>
  <si>
    <t>13</t>
  </si>
  <si>
    <t>Instal·lació de Climatització i Ventilació</t>
  </si>
  <si>
    <t>Equips</t>
  </si>
  <si>
    <t>'01.13.01</t>
  </si>
  <si>
    <t>KEJ7CL02</t>
  </si>
  <si>
    <t xml:space="preserve">Subministrament i instal·lació de fan-coil del tipus conductes horitzontal, marca Carrier, model 42NH539 amb ventilador amb motor EC, per a treballar en sistemes de distribució d'aigua de 4 tubs, de 5,19 kW de potència frigorífica i 6,04 kW de potència calorífica, cabal d'aire nominal de 1250 m3/h, amb una pressió disponible de 133 Pa, de dimensions 235 x 1250 x 520 mm (alçada x amplada x profunditat), amb alimentació monofàsica de 230 V,amb filtre G1 incorporat, amb caixa elèctrica incorporada, amb safata de recollida de condensats. Inclou plenum d'impulsió amb conducte de xapa galvanitzada i plenum de retorn amb cinc espites de 200 mm de diàmetre, juntes flexibles per a la connexió a conductes, peces de transformació de conducte rectangular a circular, elements per la suspensió en el sostre i p/p material auxiliar de muntatge. Totalment muntat, connexionat i posat en marxa per l'empresa instal·ladora per a la comprovació del seu correcte funcionament. </t>
  </si>
  <si>
    <t>KEJ7CL03</t>
  </si>
  <si>
    <t xml:space="preserve">Subministrament i instal·lació de fan-coil del tipus conductes horitzontal, marca Carrier, model 42NH549 amb ventilador amb motor EC, per a treballar en sistemes de distribució d'aigua de 4 tubs, de 6,02 kW de potència frigorífica i 7,44 kW de potència calorífica, cabal d'aire nominal de 1250 m3/h, amb una pressió disponible de 133 Pa, de dimensions 235 x 1250 x 520 mm (alçada x amplada x profunditat), amb alimentació monofàsica de 230 V,amb filtre G1 incorporat, amb caixa elèctrica incorporada, amb safata de recollida de condensats.  Inclou plenum d'impulsió amb conducte de xapa galvanitzada i plenum de retorn amb cinc espites de 200 mm de diàmetre, juntes flexibles per a la connexió a conductes, peces de transformació de conducte rectangular a circular, elements per la suspensió en el sostre i p/p material auxiliar de muntatge. Totalment muntat, connexionat i posat en marxa per l'empresa instal·ladora per a la comprovació del seu correcte funcionament. </t>
  </si>
  <si>
    <t>KEJ7CL04</t>
  </si>
  <si>
    <t xml:space="preserve">Subministrament i instal·lació de fan-coil del tipus conductes horitzontal, marca Carrier, model 42NH749 amb ventilador amb motor EC, per a treballar en sistemes de distribució d'aigua de 4 tubs, de 10,76 kW de potència frigorífica i 15,63 kW de potència calorífica, cabal d'aire nominal de 1250 m3/h, amb una pressió disponible de 72 Pa, de dimensions 285 x 1550 x 575 mm (alçada x amplada x profunditat), amb alimentació monofàsica de 230 V,amb filtre G1 incorporat, amb caixa elèctrica incorporada, amb safata de recollida de condensats.  Inclou plenum d'impulsió amb conducte de xapa galvanitzada i plenum de retorn amb cinc espites de 250 mm de diàmetre, juntes flexibles per a la connexió a conductes, peces de transformació de conducte rectangular a circular, elements per la suspensió en el sostre i p/p material auxiliar de muntatge. Totalment muntat, connexionat i posat en marxa per l'empresa instal·ladora per a la comprovació del seu correcte funcionament. </t>
  </si>
  <si>
    <t>KEJ7CL05</t>
  </si>
  <si>
    <t xml:space="preserve">Subministrament i instal·lació de fan-coil del tipus conductes en disposició vertical, marca Carrier, model 42NH339 amb ventilador amb motor EC, per a treballar en sistemes de distribució d'aigua de 4 tubs, de 3,31 kW de potència frigorífica i 4,71 kW de potència calorífica, cabal d'aire nominal de 710 m3/h, amb una pressió disponible de 128 Pa, de dimensions 235 x 850 x 520 mm (alçada x amplada x profunditat), amb alimentació monofàsica de 230 V,amb filtre G1 incorporat, amb caixa elèctrica incorporada, amb safata de recollida de condensats. Inclou plenum d'impulsió amb conducte de xapa galvanitzada i plenum de retorn amb dues espites de 160 mm de diàmetre, juntes flexibles per a la connexió a conductes, peces de transformació de conducte rectangular a circular, elements per la suspensió en el sostre i p/p material auxiliar de muntatge. Totalment muntat, connexionat i posat en marxa per l'empresa instal·ladora per a la comprovació del seu correcte funcionament. </t>
  </si>
  <si>
    <t>KEJ7CL06</t>
  </si>
  <si>
    <t xml:space="preserve">Subministrament i instal·lació de fan-coil del tipus conductes en disposició verticall, marca Carrier, model 42NH539 amb ventilador amb motor EC, per a treballar en sistemes de distribució d'aigua de 4 tubs, de 5,19 kW de potència frigorífica i 6,04 kW de potència calorífica, cabal d'aire nominal de 1250 m3/h, amb una pressió disponible de 133 Pa, de dimensions 235 x 1250 x 520 mm (alçada x amplada x profunditat), amb alimentació monofàsica de 230 V,amb filtre G1 incorporat, amb caixa elèctrica incorporada, amb safata de recollida de condensats. Inclou plenum d'impulsió amb conducte de xapa galvanitzada i plenum de retorn amb cinc espites de 200 mm de diàmetre, juntes flexibles per a la connexió a conductes, peces de transformació de conducte rectangular a circular, elements per la suspensió en el sostre i p/p material auxiliar de muntatge. Totalment muntat, connexionat i posat en marxa per l'empresa instal·ladora per a la comprovació del seu correcte funcionament. </t>
  </si>
  <si>
    <t>KEJ6CL01</t>
  </si>
  <si>
    <t xml:space="preserve">Subministrament i instal·lació de fan-coil del tipus cassette, marca Carrier o similar, model 42GW209D amb ventilador amb motor EC, per a treballar en sistemes de distribució d'aigua de 4 tubs, de 2,20 kW de potència frigorífica i 1,90 kW de potència calorífica, cabal d'aire nominal de 660 m3/h, de dimensions 298 x 569 x 627 mm (alçada x amplada x profunditat), amb alimentació monofàsica de 230 V. Inclou elements per la suspensió en el sostre i p/p material auxiliar de muntatge. Totalment muntat, connexionat i posat en marxa per l'empresa instal·ladora per a la comprovació del seu correcte funcionament. </t>
  </si>
  <si>
    <t>KEJXCL01</t>
  </si>
  <si>
    <t xml:space="preserve">Subministrament i instal·lació de climatitzador horitzontal, marca SERVOCLIMA, model CHL-30 amb ventilador amb motor EC, per a treballar en sistemes de distribució d'aigua de 4 tubs, de 17,45 kW de potència frigorífica i 26,50 kW de potència calorífica, cabal d'aire nominal de 2800 m3/h, de dimensions 480 x 1250 x 800 mm (alçada x amplada x profunditat), amb alimentació monofàsica de 230 V, amb filtres amb marc metàl·lic i manta filtrant de fibra de vidre d'eficàcia EU-3, construït amb envoltant de xapa d'acer galvanitzat i lacat de 1,2 mm d'espessor, amb plenum tipus caixa de mescla, plenum d'impulsió i amb safata de recollida de condensats. Inclou peces de transformació de conducte rectangular a circular, bancada per climatitzador i recuperador de calor, silentlocks i p/p material auxiliar de muntatge. Totalment muntat, connexionat i posat en marxa per l'empresa instal·ladora per a la comprovació del seu correcte funcionament. </t>
  </si>
  <si>
    <t>KEMXCL01</t>
  </si>
  <si>
    <t xml:space="preserve">Subministrament i instal·lació de recuperador de calor marca TECNA, model RCE-700-EC, en disposició horitzontal, amb ventilador EC d'alta eficiència, amb un cabal nominal de 710 m3/h, de dimensions 380 x 1000 x 1000 mm (alçada x amplada x profunditat), equipat amb intercambiador de fluxes creuats i d'alta eficiència conforme a la Directiva 2009/125/CE (Eco Design), reglament n. 1253/2014, amb dos sondes de temperatura, comporta de by-pass motoritzada controlable manual i automàticament, amb pressòstat diferencial per la medició del nivell de saturació dels filtres, construït amb recubriment exterior de xapa d'acer galvanitzat, amb safata de recollida de condensats, amb filtre per a l'aire exterior G3, filtre per a l'aire d'impulsió  F6+F8. Inclou elements per la suspensió en el sostre i p/p material auxiliar de muntatge. Totalment muntat, connexionat i posat en marxa per l'empresa instal·ladora per a la comprovació del seu correcte funcionament. </t>
  </si>
  <si>
    <t>KEMXCL02</t>
  </si>
  <si>
    <t xml:space="preserve">Subministrament i instal·lació de recuperador de calor marca TECNA, model RCE-1200-EC, en disposició horitzontal, amb ventilador EC d'alta eficiència, amb un cabal nominal de 1120 m3/h, de dimensions 380 x 1000 x 1000 mm (alçada x amplada x profunditat), equipat amb intercambiador de fluxes creuats i d'alta eficiència conforme a la Directiva 2009/125/CE (Eco Design), reglament n. 1253/2014, amb dos sondes de temperatura, comporta de by-pass motoritzada controlable manual i automàticament, amb pressòstat diferencial per la medició del nivell de saturació dels filtres, construït amb recubriment exterior de xapa d'acer galvanitzat, amb safata de recollida de condensats,  amb filtre per a l'aire exterior G3, filtre per a l'aire d'impulsió F6+F8. Inclou elements per la suspensió en el sostre i p/p material auxiliar de muntatge. Totalment muntat, connexionat i posat en marxa per l'empresa instal·ladora per a la comprovació del seu correcte funcionament. </t>
  </si>
  <si>
    <t>KEMXCL03</t>
  </si>
  <si>
    <t xml:space="preserve">Subministrament i instal·lació de recuperador de calor marca TECNA, model RCE-3800-EC, en disposició horitzontal, amb ventilador EC d'alta eficiència, amb un cabal nominal de 3700 m3/h, de dimensions 675 x 1350 x 1350 mm (alçada x amplada x profunditat), equipat amb intercambiador de fluxes creuats i d'alta eficiència conforme a la Directiva 2009/125/CE (Eco Design), reglament n. 1253/2014, amb dos sondes de temperatura, comporta de by-pass motoritzada controlable manual i automàticament, amb pressòstat diferencial per la medició del nivell de saturació dels filtres, construït amb recubriment exterior de xapa d'acer galvanitzat, amb safata de recollida de condensats,  amb filtre per a l'aire exterior G3, filtre per a l'aire d'impulsió F6+F8. Inclou muntatge en bancada sobre climatitzador CHL-30 i p/p material auxiliar de muntatge. Totalment muntat, connexionat i posat en marxa per l'empresa instal·ladora per a la comprovació del seu correcte funcionament. </t>
  </si>
  <si>
    <t>KEGA1826</t>
  </si>
  <si>
    <t xml:space="preserve">Subministrament i instal·lació de bomba de calor partida d'expansió directa amb condensació per aire, amb una unitat interior de tipus mural, potència frigorífica nominal de 4,7 a 5,2 kW, potència calorífica nominal de 5,2 a 5,7 kW, amb uns coeficients d'eficiència energètica estacionals SEER de 5,1 a 5,6 (A) i SCOP de 4 a 4,6 (A+) segons REGLAMENTO (UE) 206/2012, alimentació elèctrica monofàsica de 230 V, motor de tipus DC Inverter i compressor hermètic rotatiu, gas refrigerant R410A, nivell de potència acústica segons REGLAMENTO (UE) 206/2012. Inclou elements per la suspensió en parament verticals de la unitat interior i exterior i p/p material auxiliar de muntatge. Totalment muntada, connexionada i posada en marxa per l'empresa instal·ladora per a la comprovació del seu correcte funcionament. </t>
  </si>
  <si>
    <t>'01.13.02</t>
  </si>
  <si>
    <t>KF11CL01</t>
  </si>
  <si>
    <t>Subministrament i instal·lació de tub d'acer negre sense soldadura, fabricat amb acer S195 T, de 1/2´´ de mida de rosca (diàmetre exterior especificat=21,3 mm i DN=15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</si>
  <si>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KF11CL02</t>
  </si>
  <si>
    <t>Subministrament i instal·lació de tub d'acer negre sense soldadura, fabricat amb acer S195 T, de 3/4´´ de mida de rosca (diàmetre exterior especificat=26,9 mm i DN=20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</si>
  <si>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KF11CL03</t>
  </si>
  <si>
    <t>Subministrament i instal·lació de tub d'acer negre sense soldadura, fabricat amb acer S195 T, d'1´´ de mida de rosca (diàmetre exterior especificat=33,7 mm i DN=25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</si>
  <si>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KF11CL04</t>
  </si>
  <si>
    <t>Subministrament i instal·lació de tub d'acer negre sense soldadura, fabricat amb acer S195 T, d'1´´1/4 de mida de rosca (diàmetre exterior especificat=42,4 mm i DN=32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</si>
  <si>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KF11CL05</t>
  </si>
  <si>
    <t>Subministrament i instal·lació de tub d'acer negre sense soldadura, fabricat amb acer S195 T, d'1´´1/2 de mida de rosca (diàmetre exterior especificat=48,3 mm i DN=40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</si>
  <si>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KF11CL06</t>
  </si>
  <si>
    <t>Subministrament i instal·lació de tub d'acer negre sense soldadura, fabricat amb acer S195 T, de 2´´ de mida de rosca (diàmetre exterior especificat=60,3 mm i DN=50 mm), sèrie M segons UNE-EN 10255, soldat, pintat amb una mà d'emprimació antioxidant i dos d'acabat. Inclou p/p de material auxiliar per a muntatge i subjecció a l'obra amb brida isofònica, accessoris, mecanitzats per elements de medició, purgadors i peces especials. Totalment muntada, connexionada i provada per l'empresa instal·ladora mitjançant les corresponents proves de servei (incloses en aquest preu).</t>
  </si>
  <si>
    <t>KFQ3CL01</t>
  </si>
  <si>
    <t>Subministrament i instal·lació d'aïllament tèrmic d'escuma elastomèrica per a canonades que transporten fluids a temperatura entre -50°C i 150°C, per a tub de diàmetre 1/2´´, de 25 mm de gruix, sense HCFC-CFC, amb un factor de resistència a la difusió del vapor d'aigua &gt;= 7000, col·locat superficialment. Inclou petit material auxiliar de muntatge.</t>
  </si>
  <si>
    <t>KFQ3CL02</t>
  </si>
  <si>
    <t>Subministrament i instal·lació d'aïllament tèrmic d'escuma elastomèrica per a canonades que transporten fluids a temperatura entre -50°C i 150°C, per a tub de diàmetre 3/4´´ , de 25 mm de gruix, sense HCFC-CFC, amb un factor de resistència a la difusió del vapor d'aigua &gt;= 7000, col·locat superficialment. Inclou petit material auxiliar de muntatge.</t>
  </si>
  <si>
    <t>KFQ3CL03</t>
  </si>
  <si>
    <t>Subministrament i instal·lació d'aïllament tèrmic d'escuma elastomèrica amb revestiment d'alumini per a canonades que transporten fluids a temperatura entre -50°C i 150°C, per a tub de diàmetre 1´´, de 35 mm de gruix, sense HCFC-CFC, col·locat superficialment. Inclou petit material auxiliar de muntatge.</t>
  </si>
  <si>
    <t>KFQ3CL04</t>
  </si>
  <si>
    <t>Subministrament i instal·lació d'aïllament tèrmic d'escuma elastomèrica per a canonades que transporten fluids a temperatura entre -50°C i 150°C, per a tub de diàmetre 1´´ 1/4, de 30 mm de gruix, sense HCFC-CFC, amb un factor de resistència a la difusió del vapor d'aigua &gt;= 7000, col·locat superficialment. Inclou petit material auxiliar de muntatge.</t>
  </si>
  <si>
    <t>KFQ3CL05</t>
  </si>
  <si>
    <t>Subministrament i instal·lació d'aïllament tèrmic d'escuma elastomèrica amb revestiment d'alumini per a canonades que transporten fluids a temperatura entre -50°C i 150°C, per a tub de diàmetre 1´´ 1/4, de 40 mm de gruix, sense HCFC-CFC, col·locat superficialment. Inclou petit material auxiliar de muntatge.</t>
  </si>
  <si>
    <t>KFQ3CL06</t>
  </si>
  <si>
    <t>Subministrament i instal·lació d'aïllament tèrmic d'escuma elastomèrica per a canonades que transporten fluids a temperatura entre -50°C i 150°C, per a tub de diàmetre 1´´ 1/2, de 30 mm de gruix, sense HCFC-CFC, amb un factor de resistència a la difusió del vapor d'aigua &gt;= 7000, col·locat superficialment. Inclou petit material auxiliar de muntatge.</t>
  </si>
  <si>
    <t>KFQ3CL07</t>
  </si>
  <si>
    <t>Subministrament i instal·lació d'aïllament tèrmic d'escuma elastomèrica per a canonades que transporten fluids a temperatura entre -50°C i 150°C, per a tub de diàmetre 2´´, de 30 mm de gruix, sense HCFC-CFC, amb un factor de resistència a la difusió del vapor d'aigua &gt;= 7000, col·locat superficialment. Inclou petit material auxiliar de muntatge.</t>
  </si>
  <si>
    <t>KFQ3CL08</t>
  </si>
  <si>
    <t>Subministrament i instal·lació d'aïllament tèrmic d'escuma elastomèrica amb revestiment d'alumini per a canonades que transporten fluids a temperatura entre -50°C i 150°C, per a tub de diàmetre 2´´, de 40 mm de gruix, sense HCFC-CFC, col·locat superficialment. Inclou petit material auxiliar de muntatge.</t>
  </si>
  <si>
    <t>KEU1CL01</t>
  </si>
  <si>
    <t>Subministrament i instal·lació de purgador automàtic d'aire, de llautó, per flotador, de posició vertical i vàlvula d'obturació incorporada, amb rosca de 3/4´´ de diàmetre, roscat. Totalment muntat, connexionat i provat.</t>
  </si>
  <si>
    <t>KN31CL01</t>
  </si>
  <si>
    <t>Subministrament i instal·lació de vàlvula de bola manual amb rosca, de diàmetre nominal 1/2´´, de 16 bar de PN, amb maneta d'acer inoxidable. Inclou elements de muntatge, aïllament mitjançant camisa aïllant d'escuma elastomèrica i accessoris necessaris per el seu correcte funcionament. Totalment muntada, connexionada i provada.</t>
  </si>
  <si>
    <t>KN31CL03</t>
  </si>
  <si>
    <t>Subministrament i instal·lació de vàlvula de bola manual amb rosca, de diàmetre nominal 1´´, de 16 bar de PN, amb maneta d'acer inoxidable. Inclou elements de muntatge, aïllament mitjançant camisa aïllant d'escuma elastomèrica i accessoris necessaris per el seu correcte funcionament. Totalment muntada, connexionada i provada.</t>
  </si>
  <si>
    <t>KN31CL04</t>
  </si>
  <si>
    <t>Subministrament i instal·lació de vàlvula de bola manual amb rosca, de diàmetre nominal 1´´1/4, de 16 bar de PN, amb maneta d'acer inoxidable. Inclou elements de muntatge, aïllament mitjançant camisa aïllant d'escuma elastomèrica i accessoris necessaris per el seu correcte funcionament. Totalment muntada, connexionada i provada.</t>
  </si>
  <si>
    <t>KN31CL05</t>
  </si>
  <si>
    <t>Subministrament i instal·lació de vàlvula de bola manual amb rosca, de diàmetre nominal 2´´, de 16 bar de PN, amb maneta d'acer inoxidable. Inclou elements de muntatge, aïllament mitjançant camisa aïllant d'escuma elastomèrica i accessoris necessaris per el seu correcte funcionament. Totalment muntada, connexionada i provada.</t>
  </si>
  <si>
    <t>KN81CL01</t>
  </si>
  <si>
    <t>Subministrament i instal·lació de vàlvula de retenció de clapeta, amb rosca, de 2´´ de diàmetre nominal, de 16 bar de pressió nominal, cos de llautó, clapeta de llautó i tancament de seient elàstic. Inclou elements de muntatge, aïllament mitjançant camisa aïllant d'escuma elastomèrica i accessoris necessaris per el seu correcte funcionament. Totalment muntada, connexionada i provada.</t>
  </si>
  <si>
    <t>KNE1CL01</t>
  </si>
  <si>
    <t>Subministrament i instal·lació de filtre colador de llautó, de diàmetre nominal 1/2´´, de 16 bar de PN, roscat. Inclou aïllament mitjançant camisa aïllant d'escuma elastomèrica. Totalment muntat, connexionat i provat.</t>
  </si>
  <si>
    <t>KNE1CL02</t>
  </si>
  <si>
    <t>Subministrament i instal·lació de filtre colador de llautó, de diàmetre nominal 3/4´´, de 16 bar de PN, roscat. Inclou aïllament mitjançant camisa aïllant d'escuma elastomèrica. Totalment muntat, connexionat i provat.</t>
  </si>
  <si>
    <t>KNE1CL03</t>
  </si>
  <si>
    <t>Subministrament i instal·lació de filtre colador de llautó, de diàmetre nominal 1´´, de 16 bar de PN, roscat. Inclou aïllament mitjançant camisa aïllant d'escuma elastomèrica. Totalment muntat, connexionat i provat.</t>
  </si>
  <si>
    <t>KNE1CL04</t>
  </si>
  <si>
    <t>Subministrament i instal·lació de filtre colador de llautó, de diàmetre nominal 1´´1/4, de 16 bar de PN, roscat. Inclou aïllament mitjançant camisa aïllant d'escuma elastomèrica. Totalment muntat, connexionat i provat.</t>
  </si>
  <si>
    <t>KNC1CL01</t>
  </si>
  <si>
    <t>Subministrament i instal·lació de vàlvula d'equilibrat roscada amb dispositiu Venturi, DN 50 mm, amb connexions principals 2´´ H (ISO 228-1), connexions preses de pressió de connexió ràpida cos de la vàlvula 1/4´´ H (ISO 228-1). Cos, eix i seient de la junta fabricats en aleació antideszinficació, obturador en acer inoxidable, juntes d'estanqueïtat en EPDM, pressió màxima de servei de 16 bar, camp de temperatura de servei -20-120 ºC, precissió ±10 %, comandament amb indicador micromètric, amb 5 voltes de regulació, amb bloqueig i memorització de la posició de regulació, amb preses de pressió de connexió ràpida de llautó amb juntes en EPDM.  Inclou elements de muntatge, accessoris necessaris per el seu correcte funcionament i folre aïllant proporcionat pel fabricant. Totalment muntada, connexionada i provada.</t>
  </si>
  <si>
    <t>KFCLUX01</t>
  </si>
  <si>
    <t>Subministrament i instal·lació de rètols per identificar els diferents climatitadors i circuits d'aigua, fletxes de sentit de circulació de l'aigua i esquema de principi ´´as built´´ enmarcat, protegit i penjat a la paret de la sala altell amb dimensions A1.</t>
  </si>
  <si>
    <t>KF11CL07</t>
  </si>
  <si>
    <t>Subministrament i instal·lació de punt de buidatge de xarxa de distribució d'aigua, per a sistema de climatització, format per canonada d'acer negre estirat sense soldadura de 1/2´´ DN,  pintat amb una mà d'emprimació antioxidant i dos d'acabat, col·locat superficialment i vàlvula de tall. Inclòs picatge a canonada per tap roscat, material auxiliar per a muntatge i subjecció a l'obra, accessoris i peces especials. Totalment muntat, connexionat i provat.</t>
  </si>
  <si>
    <t>KF11CL08</t>
  </si>
  <si>
    <t>Subministrament i instal·lació de punt de buidatge de xarxa de distribució d'aigua, per a sistema de climatització, format per canonada d'acer negre estirat sense soldadura de 3/4´´ DN,  pintat amb una mà d'emprimació antioxidant i dos d'acabat, col·locat superficialment i vàlvula de tall. Inclòs picatge a canonada per tap roscat, material auxiliar per a muntatge i subjecció a l'obra, accessoris i peces especials. Totalment muntat, connexionat i provat.</t>
  </si>
  <si>
    <t>KF11CL09</t>
  </si>
  <si>
    <t>Subministrament i instal·lació de punt d'omplenat de xarxa de distribució d'aigua, per a sistema de climatització, format per canonada d'acer negre estirat sense soldadura de 3/4´´ DN,  pintat amb una mà d'emprimació antioxidant i dos d'acabat, col·locat superficialment i vàlvula de tall. Inclòs picatge a canonada per tap roscat, material auxiliar per a muntatge i subjecció a l'obra, accessoris i peces especials. Totalment muntat, connexionat i provat.</t>
  </si>
  <si>
    <t>KF11CL10</t>
  </si>
  <si>
    <t>Subministrament i instal·lació de punt d'omplenat de xarxa de distribució d'aigua, per a sistema de climatització, format per canonada d'acer negre estirat sense soldadura de 1´´ DN,  pintat amb una mà d'emprimació antioxidant i dos d'acabat, col·locat superficialment i vàlvula de tall. Inclòs picatge a canonada per tap roscat, material auxiliar per a muntatge i subjecció a l'obra, accessoris i peces especials. Totalment muntat, connexionat i provat.</t>
  </si>
  <si>
    <t>KEBICL01</t>
  </si>
  <si>
    <t xml:space="preserve">Buidat i posterior omplenat de la instal·lació a planta coberta per les modificacions del circuit del climatitzador. </t>
  </si>
  <si>
    <t>KNC1CL02</t>
  </si>
  <si>
    <t xml:space="preserve">Instal·lació de vàlvula de control i equilibrat independent de la pressió subministrada per la propietat, marca Honeywell, model Kombi-QM V5004T, ref. V5004TY10150600, de 2,5 mm de recurregut internament roscat de DN15, ?P de 25 a 400kPa i un cabal de 60 a 600 l/h. Inclou accessoris de muntatge. Totalment muntada connexionada i provada. </t>
  </si>
  <si>
    <t>KNC1CL03</t>
  </si>
  <si>
    <t xml:space="preserve">Instal·lació de vàlvula de control i equilibrat independent de la pressió subministrada per la propietat, marca Honeywell, model Kombi-QM V5004T, ref. V5004TY10150780, de 2,5 mm de recurregut internament roscat de DN15, ?P de 25 a 400kPa i un cabal de 78 a 780 l/h. Inclou accessoris de muntatge. Totalment muntada connexionada i provada. </t>
  </si>
  <si>
    <t>KNC1CL04</t>
  </si>
  <si>
    <t xml:space="preserve">Instal·lació de vàlvula de control i equilibrat independent de la pressió subministrada per la propietat, marca Honeywell, model Kombi-QM V5004T, ref. V5004TY10201000, de 2,5 mm de recurregut internament roscat de DN20, ?P de 30 a 400kPa i un cabal de 100 a 1000 l/h. Inclou accessoris de muntatge. Totalment muntada connexionada i provada. </t>
  </si>
  <si>
    <t>KNC1CL05</t>
  </si>
  <si>
    <t xml:space="preserve">Instal·lació de vàlvula de control i equilibrat independent de la pressió subministrada per la propietat, marca Honeywell, model Kombi-QM V5004T, ref. V5004TY10201500, de 2,5 mm de recurregut internament roscat de DN20, ?P de 35 a 400kPa i un cabal de 450 a 1500 l/h. Inclou accessoris de muntatge. Totalment muntada connexionada i provada. </t>
  </si>
  <si>
    <t>KNC1CL06</t>
  </si>
  <si>
    <t xml:space="preserve">Instal·lació de vàlvula de control i equilibrat independent de la pressió subministrada per la propietat, marca Honeywell, model Kombi-QM V5004T, ref. V5004TY10202200, de 6,5 mm de recurregut internament roscat de DN20, ?P de 25 a 400kPa i un cabal de 220 a 2200 l/h. Inclou accessoris de muntatge. Totalment muntada connexionada i provada. </t>
  </si>
  <si>
    <t>KEVGIC01</t>
  </si>
  <si>
    <t xml:space="preserve">Instal·lació de comptador d'energia tèrmica per ultrasons per calefacció subministrat per la propietat, marca Trend Controls, ref. EW7730A5200, de DN50, connexió embridada, QP=15 i PN25, distància entre vies de 270 mm, sense mòduls de comunicació instal·lats. Inclou accessoris de muntatge. Totalment muntat, connexionat i provat.  </t>
  </si>
  <si>
    <t>KEVGIC02</t>
  </si>
  <si>
    <t xml:space="preserve">Instal·lació de comptador d'energia tèrmica per ultrasons per calefacció i refrigeració subministrat per la propietat, marca Trend Controls, ref. EW7730A5200, de DN50, connexió embridada, QP=15 i PN25, distància entre vies de 270 mm, sense mòduls de comunicació instal·lats. Inclou accessoris de muntatge. Totalment muntat, connexionat i provat.  </t>
  </si>
  <si>
    <t>KJM1IC01</t>
  </si>
  <si>
    <t xml:space="preserve">Instal·lació de comptador per aigua calenta amb certificat MID subministrat per la propietat, marca Trend Controls, serie EW171, ref. EW1711AC6500, Q=100, DN80, Tª Max 130ºC i distància entre vies de 225 mm, amb connexió embridada. Compatible amb mòduls de comunicació. Inclou accessoris de muntatge. Totalment muntat, connexionat i provat.  </t>
  </si>
  <si>
    <t>KJM1IC02</t>
  </si>
  <si>
    <t xml:space="preserve">Instal·lació de comptador de raig únic per aigua freda amb certificat MID subministrat per la propietat, marca Trend Controls, serie EW171, ref. EW1100CC2800, Q=6,3 m3/h, DN25, Tª Max 30ºC i distància entre vies de 260 mm, amb connexió embridada. Compatible amb mòduls de comunicació. Inclou accessoris de muntatge. Totalment muntat, connexionat i provat.  </t>
  </si>
  <si>
    <t>Conductes i accessoris</t>
  </si>
  <si>
    <t>'01.13.03</t>
  </si>
  <si>
    <t>KE42CL04</t>
  </si>
  <si>
    <t>Subministrament i instal·lació de conducte llis circular de planxa d'acer galvanitzat de 200 mm de diàmetre (s/UNE-EN 1506), de gruix 0,6 mm, amb aïllament interior d'espuma de cautxú de celdes tancades de 20 mm d'espessor, autoconnectable. Inclou part proporcional d'accessoris, tapes de registre d'acord amb el RITE, suports i material auxiliar de muntatge.</t>
  </si>
  <si>
    <t>KE42CL05</t>
  </si>
  <si>
    <t>Subministrament i instal·lació de conducte llis circular de planxa d'acer galvanitzat de 250 mm de diàmetre (s/UNE-EN 1506), de gruix 0,6 mm, amb aïllament interior d'espuma de cautxú de celdes tancades de 20 mm d'espessor, autoconnectable. Inclou part proporcional d'accessoris, tapes de registre d'acord amb el RITE, suports i material auxiliar de muntatge.</t>
  </si>
  <si>
    <t>KE42CL06</t>
  </si>
  <si>
    <t>Subministrament i instal·lació de conducte llis circular de planxa d'acer galvanitzat de 300 mm de diàmetre (s/UNE-EN 1506), de gruix 0,6 mm, amb aïllament interior d'espuma de cautxú de celdes tancades de 20 mm d'espessor, autoconnectable. Inclou part proporcional d'accessoris, tapes de registre d'acord amb el RITE, suports i material auxiliar de muntatge.</t>
  </si>
  <si>
    <t>KE42CL07</t>
  </si>
  <si>
    <t>Subministrament i instal·lació de conducte llis circular de planxa d'acer galvanitzat de 350 mm de diàmetre (s/UNE-EN 1506), de gruix 0,6 mm, amb aïllament interior d'espuma de cautxú de celdes tancades de 20 mm d'espessor, autoconnectable. Inclou part proporcional d'accessoris, tapes de registre d'acord amb el RITE, suports i material auxiliar de muntatge.</t>
  </si>
  <si>
    <t>KE42CL08</t>
  </si>
  <si>
    <t>Subministrament i instal·lació de conducte llis circular de planxa d'acer galvanitzat de 400 mm de diàmetre (s/UNE-EN 1506), de gruix 0,6 mm, amb aïllament interior d'espuma de cautxú de celdes tancades de 20 mm d'espessor, autoconnectable. Inclou part proporcional d'accessoris, tapes de registre d'acord amb el RITE, suports i material auxiliar de muntatge.</t>
  </si>
  <si>
    <t>KE42CL19</t>
  </si>
  <si>
    <t>Subministrament i instal·lació de conducte llis circular de planxa d'acer galvanitzat de 200 mm de diàmetre (s/UNE-EN 1506), de gruix 0,6 mm, amb aïllament interior d'espuma de cautxú de celdes tancades de 20 mm d'espessor, pintat en color negre, autoconnectable. Inclou part proporcional d'accessoris, tapes de registre d'acord amb el RITE, suports i material auxiliar de muntatge.</t>
  </si>
  <si>
    <t>KE42CL20</t>
  </si>
  <si>
    <t>Subministrament i instal·lació de conducte llis circular de planxa d'acer galvanitzat de 300 mm de diàmetre (s/UNE-EN 1506), de gruix 0,6 mm, amb aïllament interior d'espuma de cautxú de celdes tancades de 20 mm d'espessor, pintat en color negre (color RAL a especificar per la DF), autoconnectable. Inclou part proporcional d'accessoris, tapes de registre d'acord amb el RITE, suports i material auxiliar de muntatge.</t>
  </si>
  <si>
    <t>KE42CL21</t>
  </si>
  <si>
    <t>Subministrament i instal·lació de conducte llis circular de planxa d'acer galvanitzat de 350 mm de diàmetre (s/UNE-EN 1506), de gruix 0,6 mm, amb aïllament interior d'espuma de cautxú de celdes tancades de 20 mm d'espessor, pintat en color negre (color RAL a especificar per la DF), autoconnectable. Inclou part proporcional d'accessoris, tapes de registre d'acord amb el RITE, suports i material auxiliar de muntatge.</t>
  </si>
  <si>
    <t>KE42CL09</t>
  </si>
  <si>
    <t>Subministrament i instal·lació de conducte llis circular de planxa d'acer galvanitzat de 100 mm de diàmetre (s/UNE-EN 1506), de gruix 0,6 mm, autoconnectable. Inclou part proporcional d'accessoris, tapes de registre d'acord amb el RITE, suports i material auxiliar de muntatge.</t>
  </si>
  <si>
    <t>KE42CL10</t>
  </si>
  <si>
    <t>Subministrament i instal·lació de conducte llis circular de planxa d'acer galvanitzat de 125 mm de diàmetre (s/UNE-EN 1506), de gruix 0,6 mm, autoconnectable. Inclou part proporcional d'accessoris, tapes de registre d'acord amb el RITE, suports i material auxiliar de muntatge.</t>
  </si>
  <si>
    <t>KE42CL11</t>
  </si>
  <si>
    <t>Subministrament i instal·lació de conducte llis circular de planxa d'acer galvanitzat de 150 mm de diàmetre (s/UNE-EN 1506), de gruix 0,6 mm, autoconnectable. Inclou part proporcional d'accessoris, tapes de registre d'acord amb el RITE, suports i material auxiliar de muntatge.</t>
  </si>
  <si>
    <t>KE42CL12</t>
  </si>
  <si>
    <t>Subministrament i instal·lació de conducte llis circular de planxa d'acer galvanitzat de 175 mm de diàmetre (s/UNE-EN 1506), de gruix 0,6 mm, autoconnectable. Inclou part proporcional d'accessoris, tapes de registre d'acord amb el RITE, suports i material auxiliar de muntatge.</t>
  </si>
  <si>
    <t>KE42CL13</t>
  </si>
  <si>
    <t>Subministrament i instal·lació de conducte llis circular de planxa d'acer galvanitzat de 200 mm de diàmetre (s/UNE-EN 1506), de gruix 0,6 mm, autoconnectable. Inclou part proporcional d'accessoris, tapes de registre d'acord amb el RITE, suports i material auxiliar de muntatge.</t>
  </si>
  <si>
    <t>KE42CL14</t>
  </si>
  <si>
    <t>Subministrament i instal·lació de conducte llis circular de planxa d'acer galvanitzat de 250 mm de diàmetre (s/UNE-EN 1506), de gruix 0,6 mm, autoconnectable. Inclou part proporcional d'accessoris, tapes de registre d'acord amb el RITE, suports i material auxiliar de muntatge.</t>
  </si>
  <si>
    <t>KE42CL15</t>
  </si>
  <si>
    <t>Subministrament i instal·lació de conducte llis circular de planxa d'acer galvanitzat de 300 mm de diàmetre (s/UNE-EN 1506), de gruix 0,6 mm, autoconnectable. Inclou part proporcional d'accessoris, tapes de registre d'acord amb el RITE, suports i material auxiliar de muntatge.</t>
  </si>
  <si>
    <t>KE42CL16</t>
  </si>
  <si>
    <t>Subministrament i instal·lació de conducte llis circular de planxa d'acer galvanitzat de 350 mm de diàmetre (s/UNE-EN 1506), de gruix 0,6 mm, autoconnectable. Inclou part proporcional d'accessoris, tapes de registre d'acord amb el RITE, suports i material auxiliar de muntatge.</t>
  </si>
  <si>
    <t>KE52CL01</t>
  </si>
  <si>
    <t>Formació de conducte rectangular de planxa d'acer galvanitzat, de gruix 0,6 mm, amb unió tipus METU, amb aïllament interior, muntat adossat amb suports. Inclou part proporcional d'embocadures, derivacions, peces especials, derivacions, accessoris, tapes de registre d'acord amb el RITE, suports i material auxiliar de muntatge.</t>
  </si>
  <si>
    <t>KE42CH01</t>
  </si>
  <si>
    <t>Subministrament i instal·lació de conducte helicoïdal circular de planxa d'acer galvanitzat de 100 mm de diàmetre (s/UNE-EN 1506), de gruix 0,5 mm. Inclou part proporcional d'accessoris, tapes de registre d'acord amb el RITE, suports i material auxiliar de muntatge.</t>
  </si>
  <si>
    <t>KE42CH02</t>
  </si>
  <si>
    <t>Subministrament i instal·lació de conducte helicoïdal circular de planxa d'acer galvanitzat de 125 mm de diàmetre (s/UNE-EN 1506), de gruix 0,5 mm. Inclou part proporcional d'accessoris, tapes de registre d'acord amb el RITE, suports i material auxiliar de muntatge.</t>
  </si>
  <si>
    <t>KEKQCL01</t>
  </si>
  <si>
    <t>Subministrament i instal·lació de comporta de regulació de cabal estanca per a conducte circular i amb comandament manual, marca Madel, sèrie SCC-E-MA diam. 100 amb coll de connexió segons EN-1506. Amb juntes de goma de doble llavi en els dos extrems de connexió per facilitar la unió entre conductes. La comporta és estanca d'acord amb la Norma EN-1751 Carcassa Classe C, Lama 3. Construïdes en acer galvanitzat i coixinets de niló. Amb elements necessaris per a muntatge.</t>
  </si>
  <si>
    <t>KEKQCL02</t>
  </si>
  <si>
    <t>Subministrament i instal·lació de comporta de regulació de cabal estanca per a conducte circular i amb comandament manual, marca Madel, sèrie SCC-E-MA diam. 125 amb coll de connexió segons EN-1506. Amb juntes de goma de doble llavi en els dos extrems de connexió per facilitar la unió entre conductes. La comporta és estanca d'acord amb la Norma EN-1751 Carcassa Classe C, Lama 3. Construïdes en acer galvanitzat i coixinets de niló. Amb elements necessaris per a muntatge.</t>
  </si>
  <si>
    <t>KEKQCL03</t>
  </si>
  <si>
    <t>Subministrament i instal·lació de comporta de regulació de cabal estanca per a conducte circular i amb comandament manual, marca Madel, sèrie SCC-E-MA diam. 150 amb coll de connexió segons EN-1506. Amb juntes de goma de doble llavi en els dos extrems de connexió per facilitar la unió entre conductes. La comporta és estanca d'acord amb la Norma EN-1751 Carcassa Classe C, Lama 3. Construïdes en acer galvanitzat i coixinets de niló. Amb elements necessaris per a muntatge.</t>
  </si>
  <si>
    <t>KEKQCL04</t>
  </si>
  <si>
    <t>Subministrament i instal·lació de comporta de regulació de cabal estanca per a conducte circular i amb comandament manual, marca Madel, sèrie SCC-E-MA diam. 200 amb coll de connexió segons EN-1506. Amb juntes de goma de doble llavi en els dos extrems de connexió per facilitar la unió entre conductes. La comporta és estanca d'acord amb la Norma EN-1751 Carcassa Classe C, Lama 3. Construïdes en acer galvanitzat i coixinets de niló. Amb elements necessaris per a muntatge.</t>
  </si>
  <si>
    <t>KEKQCL05</t>
  </si>
  <si>
    <t>Subministrament i instal·lació de comporta de regulació de cabal estanca per a conducte circular i amb comandament manual, marca Madel, sèrie SCC-E-MA diam. 250 amb coll de connexió segons EN-1506. Amb juntes de goma de doble llavi en els dos extrems de connexió per facilitar la unió entre conductes. La comporta és estanca d'acord amb la Norma EN-1751 Carcassa Classe C, Lama 3. Construïdes en acer galvanitzat i coixinets de niló. Amb elements necessaris per a muntatge.</t>
  </si>
  <si>
    <t>KE4XCL01</t>
  </si>
  <si>
    <t>Subministrament i instal·lació de xarxa de conductes flexibles de distribució d'aire per climatització, constituïda per tub flexible de 100 mm de diàmetre, temperatura de treball entre -30°C i 250°C, compost per un tub interior d'un complex de polièster i alumini amb reforç de filferro tractat contra l'oxidació en forma d'espiral helicoïdal, aïllament de llana de vidre de 25 mm d'espessor i recobriment exterior d'alumini reforçat. Inclou cinta d'alumini, brida plàstica i elements de fixació amb una separació màxima de 1,50 m.</t>
  </si>
  <si>
    <t>KE4XCL02</t>
  </si>
  <si>
    <t>Subministrament i instal·lació de xarxa de conductes flexibles de distribució d'aire per climatització, constituïda per tub flexible de 125 mm de diàmetre, temperatura de treball entre -30°C i 250°C, compost per un tub interior d'un complex de polièster i alumini amb reforç de filferro tractat contra l'oxidació en forma d'espiral helicoïdal, aïllament de llana de vidre de 25 mm d'espessor i recobriment exterior d'alumini reforçat. Inclou cinta d'alumini, brida plàstica i elements de fixació amb una separació màxima de 1,50 m.</t>
  </si>
  <si>
    <t>KE4XCL03</t>
  </si>
  <si>
    <t>Subministrament i instal·lació de xarxa de conductes flexibles de distribució d'aire per climatització, constituïda per tub flexible de 200 mm de diàmetre, temperatura de treball entre -30°C i 250°C, compost per un tub interior d'un complex de polièster i alumini amb reforç de filferro tractat contra l'oxidació en forma d'espiral helicoïdal, aïllament de llana de vidre de 25 mm d'espessor i recobriment exterior d'alumini reforçat. Inclou cinta d'alumini, brida plàstica i elements de fixació amb una separació màxima de 1,50 m.</t>
  </si>
  <si>
    <t>KE4XCL04</t>
  </si>
  <si>
    <t>Subministrament i instal·lació de xarxa de conductes flexibles de distribució d'aire per climatització, constituïda per tub flexible de 250 mm de diàmetre, temperatura de treball entre -30°C i 250°C, compost per un tub interior d'un complex de polièster i alumini amb reforç de filferro tractat contra l'oxidació en forma d'espiral helicoïdal, aïllament de llana de vidre de 25 mm d'espessor i recobriment exterior d'alumini reforçat. Inclou cinta d'alumini, brida plàstica i elements de fixació amb una separació màxima de 1,50 m.</t>
  </si>
  <si>
    <t>KE51KQ10HI8N</t>
  </si>
  <si>
    <t>Formació de conducte rectangular de llana mineral de vidre (MW), segons UNE-EN 14303, de gruix 25 mm, resistència tèrmica &gt;= 0,78125 m2.K/W, amb recobriment exterior de alumini i malla de reforç i recobriment interior de teixit de vidre negre ref. 20300 de la serie Conductes Climaver d'ISOVER. Inclou part proporcional d'accessoris, tapes de registre d'acord amb el RITE, suports i material auxiliar de muntatge.</t>
  </si>
  <si>
    <t>Difusió</t>
  </si>
  <si>
    <t>'01.13.04</t>
  </si>
  <si>
    <t>KEK4CL01</t>
  </si>
  <si>
    <t xml:space="preserve">Subministrament i instal·lació  de malla de doble deflexió per a conductes circulars, marca Madel, amb aletes orientables individualment i 1a fila paral·leles a la dimensió menor sèrie CMC-SD M9006 (T) dim.400x125 (LxH). Construïda en acer galvanitzat i lacat color gris M9006 amb regulador-captador de cabal, construït en acer (SD), fixació amb cargols visibles (T). Inclou part proporcional d'elements de muntatge i elements de fixació. </t>
  </si>
  <si>
    <t>KEK4CL02</t>
  </si>
  <si>
    <t xml:space="preserve">Subministrament i instal·lació de malla de doble deflexió per a conductes circulars, marca Madel, amb aletes orientables individualment i 1a fila paral·leles a la dimensió menor sèrie CMC-SD M9006 (T) dim.500x125 (LxH). Construïda en acer galvanitzat i lacat color gris M9006 amb regulador-captador de cabal, construït en acer (SD), fixació amb cargols visibles (T). Inclou part proporcional d'elements de muntatge i elements de fixació. </t>
  </si>
  <si>
    <t>KEK4CL03</t>
  </si>
  <si>
    <t xml:space="preserve">Subm. i col. de malla de simple deflexió per a conductes circulars, marca Madel, amb aletes orientables individualment i 1a fila paral·leles a la dimensió menor sèrie BMC M9006 (T) dim.700x125 (LxH). Construïda en acer galvanitzat i lacat color gris M9006, fixació amb cargols visibles (T). Inclou part proporcional d'elements de muntatge i elements de fixació. </t>
  </si>
  <si>
    <t>KEK4CL04</t>
  </si>
  <si>
    <t xml:space="preserve">Subm. i col. de malla de simple deflexió per a conductes circulars, marca Madel, amb aletes orientables individualment i 1a fila paral·leles a la dimensió menor sèrie BMC M9006 (T) dim.1000x125 (LxH). Construïda en acer galvanitzat i lacat color gris M9006, fixació amb cargols visibles (T). Inclou part proporcional d'elements de muntatge i elements de fixació. </t>
  </si>
  <si>
    <t>KEK1CL01</t>
  </si>
  <si>
    <t xml:space="preserve">Subministrament i instal·lació de reixa lineal amb aletes fixes a 0º i paral·leles a la cota més gran, marca Madel, sèrie LMT+CM (O) M9016 dim. 250x200 (LxH), construïda en alumini i lacada color blanc M9016, fixació amb cargol ocult (O) i marc de muntatge CM. Inclou part proporcional d'elements de muntatge i elements de fixació. </t>
  </si>
  <si>
    <t>KEK1CL02</t>
  </si>
  <si>
    <t xml:space="preserve">Subministrament i instal·lació de reixa lineal amb aletes fixes a 0º i paral·leles a la cota més gran, marca Madel, sèrie LMT+CM (O) M9016 dim. 450x300 (LxH), construïda en alumini i lacada color blanc M9016, fixació amb cargol ocult (O) i marc de muntatge CM. Inclou part proporcional d'elements de muntatge i elements de fixació. </t>
  </si>
  <si>
    <t>KEK1CL03</t>
  </si>
  <si>
    <t xml:space="preserve">Subministrament i instal·lació de reixa lineal amb aletes fixes a 0º i paral·leles a la cota més gran, marca Madel, sèrie LMT+CM (O) dim. 400x250 (LxH), construïda en alumini i lacada color negre (color RAL a especificar per la DF), fixació amb cargol ocult (O) i marc de muntatge CM. Inclou part proporcional d'elements de muntatge i elements de fixació. </t>
  </si>
  <si>
    <t>KEK1CL04</t>
  </si>
  <si>
    <t xml:space="preserve">Subministrament i instal·lació de reixa lineal amb aletes fixes a 0º i paral·leles a la cota més gran, marca Madel, sèrie LMT+CM (O) dim. 1000x250 (LxH), construïda en alumini i lacada color negre (color RAL a especificar per la DF), fixació amb cargol ocult (O) i marc de muntatge CM. Inclou part proporcional d'elements de muntatge i elements de fixació. </t>
  </si>
  <si>
    <t>KEK1CL05</t>
  </si>
  <si>
    <t xml:space="preserve">Subministrament i instal·lació de reixa lineal amb aletes fixes a 15º i paral·leles a la cota més gran, marca Madel, sèrie LMT-S-15 AA dim. 1000x100 (LxH), construïda en alumini i acabat anoditzat (AA) amb regulador de cabal d'aletes oposades construït en acer zincat lacat negre. Inclou part proporcional d'elements de muntatge i elements de fixació. </t>
  </si>
  <si>
    <t>KEK3CL01</t>
  </si>
  <si>
    <t xml:space="preserve">Subministrament i instal·lació de reixa de doble deflexió per a impulsió amb aletes orientables individualment i paral·leles a la cota major, marca Madel, sèrie CTM-AN+CM (O) M9016 dim. 700x100 (LxH), construïda en alumini i lacat color blanc M9016, fixació amb cargol ocult (O) i marc de muntatge (CM). Inclou part proporcional d'elements de muntatge i elements de fixació. </t>
  </si>
  <si>
    <t>KEK3CL02</t>
  </si>
  <si>
    <t xml:space="preserve">Subministrament i instal·lació de reixa de doble deflexió per a impulsió amb aletes orientables individualment i paral·leles a la cota major, marca Madel, sèrie CTM-AN+CM (O) M9016 dim. 1000x100 (LxH), construïda en alumini i lacat color blanc M9016, fixació amb cargol ocult (O) i marc de muntatge (CM). Inclou part proporcional d'elements de muntatge i elements de fixació. </t>
  </si>
  <si>
    <t>KEK5CL01</t>
  </si>
  <si>
    <t xml:space="preserve">Subministrament i instal·lació de reixa circular per a presa d'aire exterior amb malla, marca Madel, model CXT (T) M9016 dim. 250, construïda en alumini i lacat color blanc M9016, fixació amb cargols visibles (T). Inclou part proporcional d'elements de muntatge i elements de fixació. </t>
  </si>
  <si>
    <t>KEKBCL01</t>
  </si>
  <si>
    <t xml:space="preserve">Subministrament i instal·lació de difusor rotacional circular d'elements de difusió fixos còncaus en disposició radial, marca Madel, sèrie NEX-C dim. 500 construït en acer galvanitzat i acabat lacat color negre (color RAL a especificar per la DF) i elements de difusió en ABS negre. Inclou formació de plènum circular aïllat, segellat i connexionat amb conducte, part proporcional d'elements de muntatge i elements de fixació. </t>
  </si>
  <si>
    <t>KEKBCL02</t>
  </si>
  <si>
    <t xml:space="preserve">Subministrament i instal·lació de difusor rotacional circular de seccions de pas corbades en disposició radial, marca Madel, sèrie OTO-C+PLXOC/S M9016 dim. 625 construït en acer galvanitzat i acabat lacat blanc M9016. Amb plènum de connexió circular superior i elements necessaris per el muntatge PLXOC. Inclou part proporcional d'elements de muntatge i elements de fixació. </t>
  </si>
  <si>
    <t>KEKACL01</t>
  </si>
  <si>
    <t xml:space="preserve">Subministrament i instal·lació de difusor lineal ocult amb aleta deflectora, marca Madel, sèrie LOOK-SM+PLOK-SM-R R9005 20x1000 (D) construït en alumini i acer, lacat color negre RAL 9005. Amb plènum de connexió circular lateral, regulador de cabal al coll i elements necessaris per muntatge PLOK-SM-R. Inclou part proporcional d'elements de muntatge i elements de fixació. </t>
  </si>
  <si>
    <t>KEPXCL01</t>
  </si>
  <si>
    <t xml:space="preserve">Subministrament i instal·lació de boca circular de con central ajustable per a ventilació amb coll de muntatge sèrie BWC-N R90106 dim. 100, construïda en acer galvanitzat i lacat color blanc RAL 9010, fixació amb clips i marc de muntatge. Inclou part proporcional d'elements de muntatge i elements de fixació. </t>
  </si>
  <si>
    <t>KEK1CL06</t>
  </si>
  <si>
    <t xml:space="preserve">Subministrament i instal·lació de reixa estampada per impulsió i retorn amb aletes en una direcció sèrie SCV M9016 dim. 1000x100 (LxH), construïda en acer galvanitzat i lacat color blanc M9016, fixació amb cargols visibles (T). Inclou part proporcional d'elements de muntatge i elements de fixació. </t>
  </si>
  <si>
    <t>14</t>
  </si>
  <si>
    <t>Instal·lació Elèctrica</t>
  </si>
  <si>
    <t>Quadres i subquadres</t>
  </si>
  <si>
    <t>'01.14.01</t>
  </si>
  <si>
    <t>KG14BT01</t>
  </si>
  <si>
    <t>Q01- Quadre elèctric per a subministrament de mecanismes de força del Coworking format per mòduls de protecció control, control i maniobra de protecció i distribució de línies d'alimentació a equips. Incloent l'aparellatge i la protecció general de sobretensions, així com tots els equips reflectits (analitzadors, variadors de freqüència, contactors, etc.).
Potència nominal: 19,80 kW
Icc: 10 kA
Grau de protecció: IP30
Marca: Schneider o similar
Reserva d'espai: 25%
Amb tots els elements i accessoris necessaris per a la seva connexió segons esquemes unifilars. Mesures segons necessitats d'esquema unifilar.
Criteri de mesura: Unitat de quantitat instal·lada, amidada segons les especificacions de la DT.</t>
  </si>
  <si>
    <t>KG14BT02</t>
  </si>
  <si>
    <t>Q02- Quadre elèctric per a subministrament d'enllumenat del Coworking format per mòduls de protecció control, control i maniobra de protecció i distribució de línies d'alimentació a equips. Incloent l'aparellatge i la protecció general de sobretensions, així com tots els equips reflectits (analitzadors, variadors de freqüència, contactors, etc.).
Potència nominal: 12,40 kW
Icc: 10 kA
Grau de protecció: IP30
Marca: Schneider o similar
Reserva d'espai: 25%
Amb tots els elements i accessoris necessaris per a la seva connexió segons esquemes unifilars. Mesures segons necessitats d'esquema unifilar.
Criteri de mesura: Unitat de quantitat instal·lada, amidada segons les especificacions de la DT.</t>
  </si>
  <si>
    <t>KG14BT03</t>
  </si>
  <si>
    <t>Reconnexionat de quadre de SAI existent de 5,40 kW de potencia segons esquema unifilar.</t>
  </si>
  <si>
    <t>Línies principals i secundaries</t>
  </si>
  <si>
    <t>'01.14.02</t>
  </si>
  <si>
    <t>KG312656</t>
  </si>
  <si>
    <t>Subministrament i instal·lació de cable amb conductor de coure de 0,6/1 kV de tensió assignada, amb designació RZ1-K (AS), pentapolar, de secció 5 x 6 mm2, amb coberta del cable de poliolefines amb baixa emissió fums, col·locat en canal o safata.</t>
  </si>
  <si>
    <t>KG312666</t>
  </si>
  <si>
    <t>Subministrament i instal·lació de cable amb conductor de coure de 0,6/1 kV de tensió assignada, amb designació RZ1-K (AS), pentapolar, de secció 5 x 10 mm2, amb coberta del cable de poliolefines amb baixa emissió fums, col·locat en canal o safata.</t>
  </si>
  <si>
    <t>KG312676</t>
  </si>
  <si>
    <t>Subministrament i instal·lació de cable amb conductor de coure de 0,6/1 kV de tensió assignada, amb designació RZ1-K (AS), pentapolar, de secció 5 x 16 mm2, amb coberta del cable de poliolefines amb baixa emissió fums, col·locat en canal o safata.</t>
  </si>
  <si>
    <t>KG222715</t>
  </si>
  <si>
    <t>Subministrament i instal·lació de tub flexible corrugat de PVC, de 20 mm de diàmetre nominal, aïllant i no propagador de la flama, resistència a l'impacte d'1 J, resistència a compressió de 320 N i una rigidesa dielèctrica de 2000 V.</t>
  </si>
  <si>
    <t>KG23R715</t>
  </si>
  <si>
    <t>Subministrament i instal·lació de tub rígid d'acer galvanitzat, de 20 mm de diàmetre nominal, resistència a l'impacte de 20 J, resistència a compressió de 4000 N, amb unió roscada i muntat superficialment.</t>
  </si>
  <si>
    <t>KG31PA01</t>
  </si>
  <si>
    <t>Partida alçada de punt d'alimentació per a equips mecànics,  format per cable amb conductor de coure de 0,6/1 kV de tensió assignada, amb designació RZ1-K (AS) de secció 3x2,5 o 3x4,5 mm2, segons esquema. Inclou caixes de derivació i accessoris necessaris.</t>
  </si>
  <si>
    <t>KG31PA02</t>
  </si>
  <si>
    <t>Partida alçada de punt d'alimentació d'enllumenat o emergència, format per cable  amb conductor de coure de 0,6/1 kV de tensió assignada, amb designació RZ1-K (AS) de secció 3x2,5 o 3x1,5 mm2, segons esquema. Inclou caixes de derivació i accessoris necessaris.</t>
  </si>
  <si>
    <t>KG31PA03</t>
  </si>
  <si>
    <t xml:space="preserve">Partida alçada de punt d'alimentació per a mecanismes, format per cable  amb conductor de coure de 0,6/1 kV de tensió assignada, amb designació RZ1-K (AS) de secció 3x2,5 o 3x1,5 mm2, segons esquema. Inclou caixes de derivació i accessoris necessaris. </t>
  </si>
  <si>
    <t>Lluminàries</t>
  </si>
  <si>
    <t>'01.14.03</t>
  </si>
  <si>
    <t>KHX1IL03</t>
  </si>
  <si>
    <t>Subministrament i instal·lació de lluminària LED suspesa d'alumini, marca LuxLight, model SHOP, ref. LXLSHOP05831, rectangular,  de 1415 mm de longitud, amb una vida útil de 50000 h, de 35 W de potència, 5250 lm de flux lluminós, CRI&gt;80, amb una temperatura de color de 3000 ºK, amb grau de protecció IP20, acabat blanc. Inclou driver, kits de suspensió perfil sense cable (ref. LISUSP), cables de suspensió d'acer d'1,5 mm (ref. LICABLE), floró + 2m de cable transparent (ref. LIFLOR6) material auxiliar de muntatge i qualsevol accessori necessari per el seu correcte funcionament. Totalment muntada, connexionada i provada.</t>
  </si>
  <si>
    <t>KHX1IL01</t>
  </si>
  <si>
    <t>Subministrament i instal·lació de lluminària LED suspesa d'alumini, marca LuxLight, model SHOP, ref. LXLSHOP08837, rectangular,  de 2255 mm de longitud, amb una vida útil de 50000 h, de 56 W de potència, 8400 lm de flux lluminós, CRI&gt;80, amb una temperatura de color de 3000 ºK, amb grau de protecció IP20, acabat alumini. Inclou driver, kits de suspensió perfil sense cable (ref. LISUSP), cables de suspensió d'acer d'1,5 mm (ref. LICABLE), floró + 2m de cable transparent (ref. LIFLOR6) material auxiliar de muntatge i qualsevol accessori necessari per el seu correcte funcionament. Totalment muntada, connexionada i provada.</t>
  </si>
  <si>
    <t>KHX1IL02</t>
  </si>
  <si>
    <t>Subministrament i instal·lació de lluminària LED suspesa d'alumini, marca LuxLight, model SHOP, ref. LXLSHOP09837, rectangular,  de 2535 mm de longitud, amb una vida útil de 50000 h, de 63 W de potència, 9450 lm de flux lluminós, CRI&gt;80, amb una temperatura de color de 3000 ºK, amb grau de protecció IP20, acabat alumini. Inclou driver, kits de suspensió perfil sense cable (ref. LISUSP), cables de suspensió d'acer d'1,5 mm (ref. LICABLE), floró + 2m de cable transparent (ref. LIFLOR6), material auxiliar de muntatge i qualsevol accessori necessari per el seu correcte funcionament. Totalment muntada, connexionada i provada.</t>
  </si>
  <si>
    <t>KHX1IL04</t>
  </si>
  <si>
    <t>Subministrament i instal·lació de lluminària LED suspesa d'alumini, marca SLV, model MEDO 90, ref. 135171, circular, amb una vida útil de 25000 h, de 120 W de potència, 10225 lm de flux lluminós, CRI&gt;80, amb una temperatura de color de 3000 ºK, amb grau de protecció IP20, acabat blanc. Inclou driver regulable, kit de suspensió per lluminària, material auxiliar de muntatge i qualsevol accessori necessari per el seu correcte funcionament. Totalment muntada, connexionada i provada.</t>
  </si>
  <si>
    <t>KH12IL01</t>
  </si>
  <si>
    <t>Subministrament i instal·lació de lluminària muntada superficialment amb LED, marca LuxLight, model ADAPT, ref. LXSADA1931, fabricada en cos d'alumini i orientable, amb una vida útil de 50000 h, de 13 W de potència, 1250 lm de flux lluminós, CRI&gt;90, amb una temperatura de color de 3000 ºK, amb grau de protecció IP20, acabat blanc. Inclou driver, material auxiliar de muntatge i qualsevol accessori necessari per el seu correcte funcionament. Totalment muntada, connexionada i provada.</t>
  </si>
  <si>
    <t>KH12IL02</t>
  </si>
  <si>
    <t>Subministrament i instal·lació de lluminària muntada superficialment amb LED, marca LuxLight, model CITY SQUARE, ref. LISUPSQ3083, quadrada, 300x300mm, fabricada en cos d'alumini, amb una vida útil de 25000 h, de 30 W de potència, 2280 lm de flux lluminós, CRI&gt;80, amb una temperatura de color de 3000 ºK, amb grau de protecció IP20, acabat blanc. Inclou driver, material auxiliar de muntatge i qualsevol accessori necessari per el seu correcte funcionament. Totalment muntada, connexionada i provada.</t>
  </si>
  <si>
    <t>KH12IL03</t>
  </si>
  <si>
    <t>Subministrament i instal·lació de lluminària muntada superficialment amb tira LED flexible, marca LuxLight, model LED STRIP HIGH EFFICENCY L04 WATERPROOF, ref. L04HID270025WP, de 7 m de longitud, amb diode SMD 2835, resistent al pols i a l'aigua, amb una vida útil de 25000 h, consum de 20 W/m de potència, 2300 lm/m de flux lluminós, CRI&gt;80, amb una temperatura de color de 2700 ºK, amb grau de protecció IP67, muntada en perfils d'alumini. Inclou driver, perfil d'alumini per superfície anoditzat gris d'alta qualitat (ref. LINESCREEN07), difusor perfil  LED blanc opal (ref. LIDIFO), cinta disipadora tira LED (ref. LEDCINTA), tapa final sense forat color plata (ref. LINE7T07), tapa final amb forat color plata (ref. LINE7TA07), font d'alimentació Mean Well de 24 Vdc i 150 W (ref. LIMW2415WP), material auxiliar de muntatge i qualsevol accessori necessari per el seu correcte funcionament. Totalment muntada, connexionada i provada.</t>
  </si>
  <si>
    <t>KH12IL04</t>
  </si>
  <si>
    <t>Subministrament i instal·lació de carril trifàsic universal de 2 m de longitud, marca LuxLight, ref. LI042002, acabat color negre. Inclou connectors de final de línia, unions de carril necessàries, tapes de final de carril i qualsevol accessori necessari per el seu correcte funcionament. Totalment muntat, connexionat i provat.</t>
  </si>
  <si>
    <t>KH12IL05</t>
  </si>
  <si>
    <t>Subministrament i instal·lació de carril trifàsic universal de 3 m de longitud, marca LuxLight, ref. LI043002, acabat color negre. Inclou connectors de final de línia, unions de carril necessàries, tapes de final de carril i qualsevol accessori necessari per el seu correcte funcionament. Totalment muntat, connexionat i provat.</t>
  </si>
  <si>
    <t>KH12IL06</t>
  </si>
  <si>
    <t>Subministrament i instal·lació de projector LED per carril trifàsic electrificat, marca LuxLight, model OPTIC MEDIUM, ref. LXT034M29302, fabricada en cos d'alumini, amb una vida útil de 50000 h, de 17 W de potència, 2200 lm de flux lluminós, CRI&gt;90, amb una temperatura de color de 3000 ºK, amb grau de protecció IP20, acabat negre. Inclou driver, material auxiliar de muntatge i qualsevol accessori necessari per el seu correcte funcionament. Totalment muntada, connexionada i provada.</t>
  </si>
  <si>
    <t>KH2LIL01</t>
  </si>
  <si>
    <t>Lluminària per encastar tipus Downlight LED, amb embellidor rodó, marca LuxLight, model FLAT, ref. LIFLAT18301, fabricada en cos d'alumini, amb una vida útil de 25000 h, de 6 W de potència, 300 lm de flux lluminós, CRI&gt;80, amb una temperatura de color de 3000 ºK, amb grau de protecció IP40, acabat blanc. Inclou driver, material auxiliar de muntatge i qualsevol accessori necessari per el seu correcte funcionament. Totalment muntada, connexionada i provada.</t>
  </si>
  <si>
    <t>KH2LIL02</t>
  </si>
  <si>
    <t>Lluminària per encastar tipus Downlight LED, amb embellidor rodó, marca LuxLight, model FLAT, ref. LIFLAT28301, fabricada en cos d'alumini, amb una vida útil de 25000 h, de 15 W de potència, 1080 lm de flux lluminós, CRI&gt;80, amb una temperatura de color de 3000 ºK, amb grau de protecció IP40, acabat blanc. Inclou driver, material auxiliar de muntatge i qualsevol accessori necessari per el seu correcte funcionament. Totalment muntada, connexionada i provada.</t>
  </si>
  <si>
    <t>KH2LIL03</t>
  </si>
  <si>
    <t>Lluminària per encastar tipus Downlight LED, amb embellidor rodó, marca LuxLight, model FLAT, ref. LIFLAT38301, fabricada en cos d'alumini, amb una vida útil de 25000 h, de 22 W de potència, 1392 lm de flux lluminós, CRI&gt;80, amb una temperatura de color de 3000 ºK, amb grau de protecció IP40, acabat blanc. Inclou driver, material auxiliar de muntatge i qualsevol accessori necessari per el seu correcte funcionament. Totalment muntada, connexionada i provada.</t>
  </si>
  <si>
    <t>KH2LIL04</t>
  </si>
  <si>
    <t>Subministrament i instal·lació de làmpada LED tipus PAR 16, marca LuxLight, model LED SPOT PAR 16, ref. LI16220883E, amb portalàmpades GU10 a 220-240Vac, de 8 W de potència, 710 lm de flux lluminós, CRI&gt;80, amb una temperatura de color de 3000 ºK, amb grau de protecció IP20, acabat blanc, muntada en cèrcol encastable FIX rodó per làmpada PAR 16 amb forma de cèrcol simètric (ref. LI30101). Inclou driver, cèrcol encastable FIX rodó per làmpada PAR 16 amb forma de cèrcol simètric (ref. LI30101),  material auxiliar de muntatge i qualsevol accessori necessari per el seu correcte funcionament. Totalment muntada, connexionada i provada.</t>
  </si>
  <si>
    <t>KH2LIL05</t>
  </si>
  <si>
    <t>Subministrament i instal·lació de 2 làmpades LED tipus PAR 16, marca LuxLight, model LED SPOT PAR 16, ref. LI16220683D, amb portalàmpades GU10 a 220-240Vac, de 6 W de potència, 440 lm de flux lluminós, CRI&gt;80, amb una temperatura de color de 3000 ºK, amb grau de protecció IP20, acabat blanc, muntades en  empotrable quadrat orientable 2L, marca FARO, model HYDE (ref. 40127). Inclou driver, empotrable quadrat orientable 2L, marca FARO, model HYDE (ref. 40127), material auxiliar de muntatge i qualsevol accessori necessari per el seu correcte funcionament. Totalment muntada, connexionada i provada.</t>
  </si>
  <si>
    <t>KH12IL07</t>
  </si>
  <si>
    <t>Subministrament i instal·lació de lampada muntada superficialment, marca FARO, model PERLA, ref. 40086, de forma rodona, amb difusor exterior transparent, amb lluminària G9 de màxim 6W, amb grau de protecció IP44. Inclou material auxiliar de muntatge i qualsevol accessori necessari per el seu correcte funcionament. Totalment muntada, connexionada i provada.</t>
  </si>
  <si>
    <t>KHULIL01</t>
  </si>
  <si>
    <t>Subministrament i instal·lació de làmpada penjant LED, marca FARO, model ORA LED, ref. 29894, amb lluminaria fabricada en alumini i metall amb difusor de PMMA,  de 40 mm de llargada, 40 mm d'amplada, 1680 mm d'alçada, de 4 W de potència, 350 lm de flux lluminós, CRI&gt;80, amb una temperatura de color de 3000 ºK, amb grau de protecció IP20, acabat blanc. Inclou driver, material auxiliar de muntatge i qualsevol accessori necessari per el seu correcte funcionament. Totalment muntada, connexionada i provada.</t>
  </si>
  <si>
    <t>KHULIL02</t>
  </si>
  <si>
    <t>Subministrament i instal·lació de làmpada penjant per lluminaria LED, marca FARO, model MALI, ref. 66873, amb portalàmpades E27 per una lluminària de màxim 15W. Inclou driver, lluminària E27 de màxim 15W, material auxiliar de muntatge i qualsevol accessori necessari per el seu correcte funcionament. Totalment muntada, connexionada i provada.</t>
  </si>
  <si>
    <t>KHULIL03</t>
  </si>
  <si>
    <t>Subministrament i instal·lació de làmpada plafó amb tecnologia LED, marca FARO, model RONDA-P LED, ref. 63309, amb lluminaria SMD LED, de 15 W de potència, 9000 lm de flux lluminós, CRI&gt;80, amb una temperatura de color de 4000 ºK, amb grau de protecció IP20, acabat blanc. Inclou driver, material auxiliar de muntatge i qualsevol accessori necessari per el seu correcte funcionament. Totalment muntada, connexionada i provada.</t>
  </si>
  <si>
    <t>KH61IE01</t>
  </si>
  <si>
    <t>Subministrament i instal·lació de lluminaria d'emergència circular per encastar amb tecnologia LED, marca Daisalux, model IZAR N30, ref. IZA0100000, amb llàmpada en emergència MHBLED, no permanent i no estanca amb grau de protecció IP43/20, aïllament calsse II, amb un flux lluminós en emergència de 200 lúmens, 1 h d'autonomia, amb batería tipus NiCD, amb una temperatura de color de 6000ºK-7000ºK, acabat color blanc. Inclou material auxiliar de muntatge i qualsevol accessori necessari per el seu correcte funcionament. Totalment muntada, connexionada i provada.</t>
  </si>
  <si>
    <t>KH61IE02</t>
  </si>
  <si>
    <t>Subministrament i instal·lació de lluminaria d'emergència circular per encastar amb tecnologia LED, marca Daisalux, model LUNA LD N3, amb carcassa fabricada en PC/ASA i difussor en policarbonat, amb llàmpada en emergència IMLED, no permanent i no estanca amb grau de protecció IP42, aïllament calsse II, amb un flux lluminós en emergència de 150 lúmens, 1 h d'autonomia, amb batería tipus NiCD. Inclou material auxiliar de muntatge i qualsevol accessori necessari per el seu correcte funcionament. Totalment muntada, connexionada i provada.</t>
  </si>
  <si>
    <t>KH61IE03</t>
  </si>
  <si>
    <t>Subministrament i instal·lació de lluminaria d'emergència rectangular per encastar amb tecnologia LED, marca Daisalux, model HYDRA LD N6, amb carcassa i difussor fabricats en policarbonat, amb llàmpada en emergència IMLED, no permanent i no estanca amb grau de protecció IP42, aïllament calsse II, amb un flux lluminós en emergència de 250 lúmens, 1 h d'autonomia, amb batería tipus NiCD. Inclou caixa de muntatge per encastar, model KETB HYDRA, ref. HYK0800000, material auxiliar de muntatge i qualsevol accessori necessari per el seu correcte funcionament. Totalment muntada, connexionada i provada.</t>
  </si>
  <si>
    <t>KH61IE04</t>
  </si>
  <si>
    <t>Subministrament i instal·lació de lluminaria d'emergència rectangular per muntatge superficial amb tecnologia LED, marca Daisalux, model NOVA LD N5, amb carcassa i difussor fabricats en policarbonat, amb llàmpada en emergència IMLED, no permanent i no estanca amb grau de protecció IP44, aïllament calsse II, amb un flux lluminós en emergència de 250 lúmens, 1 h d'autonomia, amb batería tipus NiCD, acabat color blanc. Inclou material auxiliar de muntatge i qualsevol accessori necessari per el seu correcte funcionament. Totalment muntada, connexionada i provada.</t>
  </si>
  <si>
    <t>KG73IE01</t>
  </si>
  <si>
    <t>Subministrament i instal·lació de detector de moviment Orbis, model Dicromat +. Característiques:
- Per muntatge encastat al sostre.
- Dimensions: 65 mm de diàmetre.
- 1 Circuit.
- Camp de detecció: 7 m de diàmetre instal·lat a 2'5 m d'alçada.
- 360º de detecció.
- Alimentació. 230 V, 50 Hz.
- Apte per lluminàries incandescents, fluorescents, halògenes de baix voltatge i a 230 V, llums de baix consum, downlights i led.
- Temporitzacions: D'1 segon a 10 minuts.
- Sensibilitat lumínica de 2 a 2000 lux.
- IP20.
S'inclou material auxiliar de muntatge. Totalment muntat, connexionat i provat.</t>
  </si>
  <si>
    <t>KHZ2IE01</t>
  </si>
  <si>
    <t>Subministrament i instal·lació d'equip per integrar les escenes lumíniques en sala polivalent i àgora. L’enllumenat previst està composat per equipament Dali que seran controlats per una centraleta o es podran requerir 4 escenes diferents segons el ús, es disposarà d’una pantalla tàctil situada en un lateral de la sala per tal de poder escollir la escena corresponent. Totalment muntat, connexionat i provat.</t>
  </si>
  <si>
    <t>Força</t>
  </si>
  <si>
    <t>'01.14.04</t>
  </si>
  <si>
    <t>KG61MF01</t>
  </si>
  <si>
    <t>Subministrament i instal·lació de conjunt format per:
- 1 caixa portamecanismes per encastar en paret amb capacitat de 3 mòduls dobles, per a mecanisme modular, d'ABS amb acabat color blanc.
- 1 mòdul USB-A femella tipus A.
- 1 mòdul USB-C femella tipus C.
- 1 placa per connector RJ45.
- 1 presa de corrent, tipus Schuko, bipolar amb presa de terra (2P+T), 16 A, de color blanc.
- 1 presa de corrent SAI, tipus Schuko, bipolar amb presa de terra (2P+T), 16 A, de color vermell.
- 1 mòdul de reserva.
Inclou marc en color blanc, bastidors, adaptadors i material auxiliar de muntatge. Totalment muntat connexionat i provat.</t>
  </si>
  <si>
    <t>KG61MF02</t>
  </si>
  <si>
    <t>Subministrament i instal·lació de conjunt format per:
- 1 caixa portamecanismes per encastar en paret amb capacitat de 2 mòduls dobles, per a mecanisme modular, d'ABS amb acabat color blanc.
- 1 mòdul HDMI tipus A.
- 1 placa per connector RJ45.
- 1 presa de corrent, tipus Schuko, bipolar amb presa de terra (2P+T), 16 A, de color blanc.
- 1 presa de corrent SAI, tipus Schuko, bipolar amb presa de terra (2P+T), 16 A, de color vermell.
Inclou marc en color blanc, bastidors, adaptadors i material auxiliar de muntatge. Totalment muntat connexionat i provat.</t>
  </si>
  <si>
    <t>KG61MF03</t>
  </si>
  <si>
    <t>Subministrament i instal·lació de conjunt format per:
- 1 caixa portamecanismes per encastar en paret amb capacitat de 2 mòduls dobles, per a mecanisme modular, d'ABS amb acabat color blanc.
- 1 placa per connector RJ45.
- 1 presa de corrent SAI, tipus Schuko, bipolar amb presa de terra (2P+T), 16 A, de color vermell.
- 1 mòdul de reserva.
Inclou marc en color blanc, bastidors, adaptadors i material auxiliar de muntatge. Totalment muntat connexionat i provat.</t>
  </si>
  <si>
    <t>KG61MF04</t>
  </si>
  <si>
    <t>Subministrament i instal·lació de conjunt format per:
- 1 caixa portamecanismes per encastar en paret amb capacitat de 3 mòduls dobles, per a mecanisme modular, d'ABS amb acabat color blanc.
- 1 mòdul USB-A femella tipus A.
- 1 mòdul USB-C femella tipus C.
- 1 mòdul HDMI tipus A.
- 1 placa per connector RJ45.
- 1 presa de corrent, tipus Schuko, bipolar amb presa de terra (2P+T), 16 A, de color blanc.
- 1 presa de corrent SAI, tipus Schuko, bipolar amb presa de terra (2P+T), 16 A, de color vermell.
Inclou marc en color blanc, bastidors, adaptadors i material auxiliar de muntatge. Totalment muntat connexionat i provat.</t>
  </si>
  <si>
    <t>KG61MF05</t>
  </si>
  <si>
    <t>Subministrament i instal·lació de conjunt format per:
- 1 caixa portamecanismes per encastar en paret amb capacitat de 2 mòduls dobles, per a mecanisme modular, d'ABS amb acabat color blanc.
- 1 mòdul USB-A femella tipus A.
- 1 mòdul USB-C femella tipus C.
- 1 presa de corrent, tipus Schuko, bipolar amb presa de terra (2P+T), 16 A, de color blanc.
- 1 mòdul de reserva.
Inclou marc en color blanc, bastidors, adaptadors i material auxiliar de muntatge. Totalment muntat connexionat i provat.</t>
  </si>
  <si>
    <t>KG61MF06</t>
  </si>
  <si>
    <t>Subministrament i instal·lació de conjunt format per:
- 1 caixa portamecanismes per encastar en paret amb capacitat de 2 mòduls dobles, per a mecanisme modular, d'ABS amb acabat color blanc.
- 1 placa per connector RJ45.
- 1 presa de corrent, tipus Schuko, bipolar amb presa de terra (2P+T), 16 A, de color blanc.
Inclou marc en color blanc, bastidors, adaptadors i material auxiliar de muntatge. Totalment muntat connexionat i provat.</t>
  </si>
  <si>
    <t>KG61MF07</t>
  </si>
  <si>
    <t>Subministrament i instal·lació de conjunt format per:
- 1 caixa portamecanismes per encastar en paret amb capacitat de 4 mòduls dobles, per a mecanisme modular, d'ABS amb acabat color blanc.
- 8 preses de corrent, tipus Schuko, bipolar amb presa de terra (2P+T), 16 A, de color blanc.
Inclou marc en color blanc, bastidors, adaptadors i material auxiliar de muntatge. Totalment muntat connexionat i provat.</t>
  </si>
  <si>
    <t>KG61MF08</t>
  </si>
  <si>
    <t>Subministrament i instal·lació de conjunt format per:
- 1 caixa portamecanismes per encastar en paret amb capacitat de 2 mòduls dobles, per a mecanisme modular, d'ABS amb acabat color blanc.
- 4 preses de corrent, tipus Schuko, bipolar amb presa de terra (2P+T), 16 A, de color blanc.
Inclou marc en color blanc, bastidors, adaptadors i material auxiliar de muntatge. Totalment muntat connexionat i provat.</t>
  </si>
  <si>
    <t>KG61MF09</t>
  </si>
  <si>
    <t>Subministrament i instal·lació de presa de corrent, tipus Schuko, bipolar amb presa de terra (2P+T), 16 A, de color blanc. Inclou caixa de material plàstic per muntatge encastat en paret, marc en color blanc, bastidors, adaptadors i material auxiliar de muntatge. Totalment muntat, connexionat i provat.</t>
  </si>
  <si>
    <t>KG61MF10</t>
  </si>
  <si>
    <t>Subministrament i instal·lació de conjunt de mecanismes per muntatge integrat a taula format per:
- 1 caixa portamecanismes interior en material plàstic, amb tapa i raspall, acabada en color blanc.
- 1 mòdul USB-A femella tipus A.
- 1 mòdul USB-C femella tipus C.
- 1 placa per connector RJ45.
- 1 presa de corrent, tipus Schuko, bipolar amb presa de terra (2P+T), 16 A, de color blanc.
- 1 presa de corrent SAI, tipus Schuko, bipolar amb presa de terra (2P+T), 16 A, de color vermell.
Inclou material auxiliar de muntatge. Totalment muntat, connexionat i provat.</t>
  </si>
  <si>
    <t>KG61MF11</t>
  </si>
  <si>
    <t>Subministrament i instal·lació de conjunt de mecanismes per muntatge integrat a taula format per:
- 1 caixa portamecanismes interior en material plàstic, amb tapa i raspall, acabada en color blanc.
- 1 mòdul USB-A femella tipus A.
- 1 mòdul USB-C femella tipus C.
- 2 preses de corrent, tipus Schuko, bipolar amb presa de terra (2P+T), 16 A, de color blanc.
Inclou material auxiliar de muntatge. Totalment muntat, connexionat i provat.</t>
  </si>
  <si>
    <t>KG62B1A2</t>
  </si>
  <si>
    <t>Subministrament i instal·lació d'interruptor, unipolar (1P), 16 AX/250 V, amb tecla, muntat superficialment. Inclou material auxiliar de muntatge. Totalment muntat, connexionat i provat.</t>
  </si>
  <si>
    <t>KG61K221</t>
  </si>
  <si>
    <t xml:space="preserve">Subministrament i instal·lació de caixa d'1 element, per a mecanisme universal, d'ABS, de preu alt, muntada superficialment. Inclou material auxiliar de muntatge. </t>
  </si>
  <si>
    <t>KG62MF12</t>
  </si>
  <si>
    <t>Instal·lació de punt multicàrrega subministrat per la propietat, ubicats segons documentació gràfica adjunta. Totalment muntat, connexionat i provat.</t>
  </si>
  <si>
    <t>Canalitzacions</t>
  </si>
  <si>
    <t>'01.14.05</t>
  </si>
  <si>
    <t>EG2DSX01</t>
  </si>
  <si>
    <t>Subministrament i instal·lació de safata metàl·lica de xapa perforada d'acer galvanitzat sendzimir amb separadors d'acer galvanitzat sendzimir, d'alçària 60 mm i amplària 200 mm, col·locada sobre suports horitzontals amb elements de suport. Inclou cable de coure nu de terra de 16 mm2.</t>
  </si>
  <si>
    <t>EG2DSX02</t>
  </si>
  <si>
    <t>Subministrament i instal·lació de safata metàl·lica de xapa perforada d'acer galvanitzat sendzimir, d'alçària 60 mm i amplària 400 mm, col·locada sobre suports horitzontals amb elements de suport. Inclou cable de coure nu de terra de 16 mm2.</t>
  </si>
  <si>
    <t>EG2DEGD1</t>
  </si>
  <si>
    <t>Subministrament i instal·lació de safata metàl·lica de xapa perforada d'acer galvanitzat sendzimir, d'alçària 100 mm i amplària 100 mm, col·locada sobre suports horitzontals amb elements de suport. Inclou cable de coure nu de terra de 16 mm2.</t>
  </si>
  <si>
    <t>15</t>
  </si>
  <si>
    <t>Instal·lació de Telecomunicacions</t>
  </si>
  <si>
    <t xml:space="preserve">Cablejat </t>
  </si>
  <si>
    <t>'01.15.01</t>
  </si>
  <si>
    <t>KP434A50</t>
  </si>
  <si>
    <t>Subministrament i instal·lació de cable per a transmissió de dades amb conductor de coure, de 4 parells, categoria 6a F/UTP, aïllament de poliolefina i coberta de poliolefina, de baixa emissió de fums i opacitat reduïda, no propagador de la flama segons UNE-EN 60332-1-2, col·locat sota tub o canal.</t>
  </si>
  <si>
    <t>KG222815</t>
  </si>
  <si>
    <t>Subministrament i instal·lació de tub flexible corrugat de PVC, de 25 mm de diàmetre nominal, aïllant i no propagador de la flama, resistència a l'impacte d'1 J, resistència a compressió de 320 N i una rigidesa dielèctrica de 2000 V.</t>
  </si>
  <si>
    <t>KG21271H</t>
  </si>
  <si>
    <t>Subministrament i instal·lació de tub rígid de PVC, de 20 mm de diàmetre nominal, aïllant i no propagador de la flama, amb una resistència a l'impacte de 2 J, resistència a compressió de 1250 N i una rigidesa dielèctrica de 2000 V, amb unió roscada i muntat superficialment</t>
  </si>
  <si>
    <t>KG312336</t>
  </si>
  <si>
    <t>Subministrament i instal·lació de cable amb conductor de coure de 0,6/1 kV de tensió assignada, amb designació RZ1-K (AS), tripolar, de secció 3 x 2,5 mm2, amb coberta del cable de poliolefines amb baixa emissió fums, col·locat en canal o safata.</t>
  </si>
  <si>
    <t>KP731JB2</t>
  </si>
  <si>
    <t>Subministrament i instal·lació de connector per a transmissió de veu i dades, del tipus RJ45, categoria 6a F/UTP, amb connexió per desplaçament de l'aïllament, muntat sobre suport de mòdul ample. Inclou etiquetatge i certificat del punt.</t>
  </si>
  <si>
    <t>Racks</t>
  </si>
  <si>
    <t>'01.15.02</t>
  </si>
  <si>
    <t>KPD7IT01</t>
  </si>
  <si>
    <t>Subministrament i instal·lació de Rack format per:
- 1 Armari rack de 42U i de 1800x800x800 mm amb porta de vidre.
- 1 Conjunt de bastidors.
- 1 Entrada de cables amb 1 ventilador.
- 2 Entrades de cables completa.
- 2 Regletes 1U amb 8 preses schuko i interruptor.
- 1 Panells de fibra òptica 19'' avançat 1U amb 3 tapes.
- Cassete d'entroncament fins a 24 fibres.
- Caràtules per a 6 adaptadors dúplex.
- Adaptadors LC dúplex multimode.
- Pigtails LC OM4 2 m.
- Cables OM4 MM dúplex LC-LC de 2 m.
- 4 Panells de 24xRJ45 UTP cat6A 19''1U avançat.
- 4 Panells guia amb 4 anells.
- S'inclouen rodes i material auxiliar de muntatge.
- Inclou ´´latiguillos´´.
Inclou aquest material, en les quantitats reflexes en l'esquema de principis d'IT. Totalment connectat i certificat
No s'inclou l'electrònica de xarxa.</t>
  </si>
  <si>
    <t>16</t>
  </si>
  <si>
    <t>Instal·lació d'intrusió, CCTV i megafonía</t>
  </si>
  <si>
    <t>Cablejat</t>
  </si>
  <si>
    <t>'01.16.01</t>
  </si>
  <si>
    <t>KG312226</t>
  </si>
  <si>
    <t>Subministrament i instal·lació de cable amb conductor de coure de 0,6/1 kV de tensió assignada, amb designació RZ1-K (AS), bipolar, de secció 2 x 1,5 mm2, amb coberta del cable de poliolefines amb baixa emissió fums, col·locat en canal o safata</t>
  </si>
  <si>
    <t>KMD6UX01</t>
  </si>
  <si>
    <t>Subministrament i instal·lació de conductor blindat i apantallat, de 2x0,60 mm2 + 8x0,22m2, col·locat en tub.</t>
  </si>
  <si>
    <t>KMD6UX02</t>
  </si>
  <si>
    <t>Subministrament i instal·lació de conductor blindat i apantallat, de 2x0,18 mm2, marca UDE, model GZ-923.</t>
  </si>
  <si>
    <t>FP434AA0</t>
  </si>
  <si>
    <t>Subministrament i instal·lació de cable per a transmissió de dades amb conductor de coure, de 4 parells, categoria 6a F/FTP, aïllament de poliolefina i coberta de poliolefina, de baixa emissió de fums i opacitat reduïda, no propagador de la flama segons UNE-EN 60332-1-2, col·locat sota tub o canal</t>
  </si>
  <si>
    <t>EP2DU120</t>
  </si>
  <si>
    <t xml:space="preserve">Subministrament i instal·lació de font d'alimentació 24 V cc, 2,0 A, per a muntar en carril DIN, amb caixa de doble aïllament. Totalment muntada, connexionada i provada. </t>
  </si>
  <si>
    <t>'01.16.02</t>
  </si>
  <si>
    <t>KMD22355</t>
  </si>
  <si>
    <t>Subministrament i instal·lació de contacte magnètic de gran potència cablejat, cos d'alumini, per a muntatge en portes i terra, interruptor reed totalment encapsulat en ampolla de poliuretà, obertura màxima operativa 75 mm, amb contacte NC d'alarma i tamper, inclòs cable de 4 fils de 2 m de llargària i amb certificat de grau 2 segons UNE-EN 50131-2-6. Totalment muntat, connexionat i provat.</t>
  </si>
  <si>
    <t>KMD1E531</t>
  </si>
  <si>
    <t>Subministrament i instal·lació de detector volumètric de doble tecnologia, infraroigs (IR) i microones (MW), abast longitudinal 16 m, amb 9 cortines, camp de visió de 78°, amb sortida per a alarma (NC) i per a tamper (NC), amb sistema antiemmascarament, alimentació 12 V, amb, grau de seguretat 3 segons UNE-EN 50131-2-4. Totalment muntat, connexionat i provat.</t>
  </si>
  <si>
    <t>KPA1UX01</t>
  </si>
  <si>
    <t>Subministrament i instal·lació de càmera Flexidome dia / nit IP 1080p30. Sensor CMOS 1 / 2,9 ´´, 1920x1080p, fins a 30 ips, infrarojos integrats. Òptica varifocal automàtica 3-10 mm, correcció IR i ajust remot (101º H x 54º V gran angular, 34º H x 19è V tele). Control automàtic de Sant Martí. Rotació de la imatge 0º / 90º / 180º / 270º.
Detecció automàtica de gir. Sensibilitat (3200K, el 89% reflectivitat, F1.3, 30 IRE): Color 0,12 lux, Monocrom 0,02 lux, amb IR 0 lux. Distància d'abast de IR: 30m. Emmagatzematge local (60s pre-alarma en RAM, fins a 32 GB microSDHC, 2TB microSDXC, usar Classe 6 o superior). Micròfon incorporat, entrada / sortida d'àudio, àudio bidireccional i alarmes d'àudio. Intelligent Streaming i Intelligent Dynamic Noise Reduction per a càrrega baixa de xarxa i alta qualitat d'imatge en qualsevol condició d'il·luminació. 85dB WDR. fàcil configuració amb maneres predeterminats d'escenes programables per dia i nit. Quàdruple flux: 2x H.265 o 2x H.264, M-JPEG i flux I-frame. regions d'interès. Essential Vídeo Analytics amb 14 regles d'alarma combinables en paral·lel (encreuament de línies, merodeo, objecte abandonat / sostret, estimació densitat multitud, ocupació, recompte de persones ...), classificació i filtrat de objectes i recerca científica. Compatible ONVIF perfil S i perfil G. Trusted Platform Module (TPM) integrat i compatibilitat amb Public Key Infrastructure (PKI) per garantir protecció superior contra atacs maliciosos.
Funcionament híbrid (sortides IP i analògica). Alimentació PoE (IEEE 802.3at tipus 1) i / o baixa tensió 12 VCC ± 5% o 24 VCA ± 10%. rang de temperatura -20ºC a + 50ºC.Incloent carcassa antivandàlica, connexionat, proves de funcionament, elements de suport per a fals sostre/paret i la totalitat de complements i accessoris necessaris o convenients a criteri de la Direcció Facultativa, per a un correcte muntatge i un perfecte funcionament de la instal.lació. Inclús els no expressament indicats en el present document.                                                                           Alimentació                  :  PoE
Resolució                      :   Full HD - 1080p
Distancia focal          :   3÷10  mm
Sensibilitat                 :    0,02 lux
Abast màx                    :      30 m
Marca                        : BOSCH NDI-4502-AL</t>
  </si>
  <si>
    <t>KP32MF01</t>
  </si>
  <si>
    <t>Subministrament i instal·lació de matriu controladora d'àudio. 8 entrades / 8 sortides, marca UDE, model MX-800, de les següents característiques:
- Entrades configurables (MICRO / LÍNIA).
- Programació independent de cada sortida.
- Assignació de 5 nivells de prioritat.
- Gestió de telecomandaments.
- Possibilitat d'associar 4 matrius MX-800, formant una de 8 entrades / 32
sortides.
- Permet connectar fins a 4 pupitres d'avisos remots MX-801.
- Programació en el panell frontal.
Alimentació: 230 VAC / 24 VDC.
Totalment muntat, connexionat i provat.</t>
  </si>
  <si>
    <t>KP32MF02</t>
  </si>
  <si>
    <t>Subministrament i instal·lació de panell de gestió remot d'àudio, marca UDE, model MX-888, de les següents característiques:
- Funciona associat amb la matriu UDE MX-800.
Permet la selecció de canal d'àudio, control de l'volum i l'entrada de
àudio de forma remota.
També és possible utilitzar en solitari el panell MX-888 com preamplificador
mesclador de 2 entrades (Micro i Auxiliar).
Totalment muntat, connexionat i provat.</t>
  </si>
  <si>
    <t>KP33MF01</t>
  </si>
  <si>
    <t xml:space="preserve">Subministrament i instal·lació de conjunt miicrófono de mà i receptor, marca UDE, model MR-400M, connexió mitjançant radiofreqüència UHF amb fins a 200 canals seleccionables, sincronització automàtica de freqüències receptor/transmissor, micròfon amb display per a confirmació de freqüència sincronitzada, filtre de reducció de soroll per a freqüències espúries.
Inclou:
- Receptor MR-400.
- Micròfon de mà MH-403.
- Adaptador de corrent.
Totalment muntat, connexionat i provat. </t>
  </si>
  <si>
    <t>KP33MF02</t>
  </si>
  <si>
    <t>Subministrament i instal·lació de micròfon electret, marca UDE, model CM-105, integrat en girafa de 1,2 metres i flexible tipus llapis, alimentació phantom, sensibilitat (0 dB = 1V / ?bar) -62 dB.
Inclou:
- Peu de sòl.
Tres càpsules intercanviables.
Totalment muntat, connexionat i provat.</t>
  </si>
  <si>
    <t>KP31MF01</t>
  </si>
  <si>
    <t>Subministrament i instal·lació d'amplificador classe D de 60W rms, marca UDE, model AX-61MP, amb connexió música: USB, Bluetooth, AUX1 i AUX2, sintonitzador FM digital, control de greus i aguts.
Incorpora comandament a distància per infrarojos, sortida d'altaveus de 100V / 70v i 4-16 ohms, indicadors LED d'encesa, clip, protecció i senyal, entrada de micro en panell frontal i posterior, entrada emergència amb prioritat.
Totalment muntat, connexionat i provat.</t>
  </si>
  <si>
    <t>KP35MF01</t>
  </si>
  <si>
    <t>Subministrament i instal·lació de projector esfèric de so, amb difusor de 2 vies coaxial.
Potència (L100V): 20 - 10 - 5W.
Diàmetre aguts: 0'5 ´´.
Diàmetre greus: 6'5 ´´.
Banda passant: 60 - a 20.000 Hz.
Angle de dispersió: 140 º.
Pressió acústica (1W / 1 KHz / 1 m): 92 dB.
Dimensions (mm): 270 x 250.
Material: ABS.
Color: Blanc.
- Subministrat amb 3 metres de cable.
Totalment muntat, connexionat i provat.</t>
  </si>
  <si>
    <t>KP35MF02</t>
  </si>
  <si>
    <t>Subministrament i instal·lació d'altaveu de sostre de 6W amb transformador de línia de 100V, marca UDE, model AP-104EN, per a aplicacions d'evacuació per veu i sistemes de sonorització en general, tant per paraula com per difusió de música ambiental, certificat A-54-24: 2008, amb sistema de fixació ràpida per falsos sostres.
Diàmetre de l'altaveu: 4 ´´.
Potència en L100V: 6 - 3 - 1.5 W.
SPL segons EN-54 (1W / 4m): 77 dB.
SPL màx. segons EN-54: (6W / 4m): 84 dB.
Banda passant: 110 Hz - 15 kHz.
Dispersió a 500Hz (1W / 4m): 180º.
Dispersió a 1kHz (1W / 4m): 180º.
Dispersió a 2 kHz (1W / 4m): 150º.
Dispersió a 4 kHz (1W / 4m): 100 º.
Dimensions: diam.181 x 67,5 mm.
Pes: 0.76 kg.
Material: Acer.
Color: Blanc RAL9016.
Totalment muntat, connexionat i provat.</t>
  </si>
  <si>
    <t>KG8LIW01</t>
  </si>
  <si>
    <t>Instal·lació de mòdul d'accés a xarxa sense fils (Wi-Fi) per a muntatge superficial, subministrat per la propietat, amb un port RJ-45. Incloent la totalitat de complements i accessoris necessaris o convenients per a un correcte muntatge i un perfecte funcionament de la instal·lació.</t>
  </si>
  <si>
    <t>17</t>
  </si>
  <si>
    <t>Instal·lació de Protecció contra incendis</t>
  </si>
  <si>
    <t>Detecció i alarma</t>
  </si>
  <si>
    <t>'01.17.01</t>
  </si>
  <si>
    <t>KM112120</t>
  </si>
  <si>
    <t>Subministrament i instal·lació de sensor de fums òptic per a instal·lació contra incendis analògica, segons norma UNE-EN 54-7, amb base de superfície. Totalment muntat, connexionat i provat.</t>
  </si>
  <si>
    <t>KM1422D2</t>
  </si>
  <si>
    <t>Subministrament i instal·lació de polsador d'alarma per a instal·lació contra incendis analògica, accionament manual per canvi posició d'element fràgil (rearmable), direccionable, segons norma UNE-EN 54-11. Totalment muntat, connexionat i provat.</t>
  </si>
  <si>
    <t>KMSB31P1</t>
  </si>
  <si>
    <t>Subministrament i instal·lació de rètol senyalització instal·lació de protecció contra incendis, quadrat, de 210x210 mm2 de panell de PVC d'1 mm de gruix, fotoluminiscent categoria A segons UNE 23035-4, col·locat adherit sobre parament vertical</t>
  </si>
  <si>
    <t>KG31UX01</t>
  </si>
  <si>
    <t>Subministrament i instal·lació de conductor multipolar trenat i apantallat, de coure estanyat amb aïllament de polietilè, doble pantalla individual i col·lectiva de coure estanyat i alumini poliester i coberta poliolefínica LS0H. No propagador de l'incendi i lliure d'halògens.
Nº de parells: 1
Impedància característica: 120 Ohms/km
Inclou connexionat, senyalitació i la totalitat de complements i accessoris.</t>
  </si>
  <si>
    <t>KM11DA01</t>
  </si>
  <si>
    <t>Subministrament i instal·lació de sirena blanca amb flash direccionable, integrada en base de detector color blanc amb aïllant incoporat, marca NOTIFIER, model NFXI-BSF-WC, consum màxim de 14mA, de 121 mm de diàmetre i 64 mm d'alçada, 200g de pes. Totalment muntada, connexionada i provada.</t>
  </si>
  <si>
    <t>KM12DI01</t>
  </si>
  <si>
    <t>Subministrament i instal·lació de mòdul de control direccionable per activació de sistemes de senyalització, portes, solenoides, etc. Amb circuit de sortida configurable, mitjançant microinterruptor, com sortida amb RFL o en forma de relé amb contactes lliures de tensió. Incloent aïllador de curtcircuit de llaç, led d'indicació d'estat del mòdul i selector de direcció, suports, fixacions i la totalitat de complements i accessoris necessaris o convenients per a un correcte muntatge i un perfecte funcionament de la instal·lació.</t>
  </si>
  <si>
    <t>KM12DI02</t>
  </si>
  <si>
    <t>Partida alçada corresponent a la programació, conjunt de proves i posta en servei de la central de detecció d'incendis existent en l'edifici per tal d'incloure els elements previstos en la planta 2.</t>
  </si>
  <si>
    <t>18</t>
  </si>
  <si>
    <t>Plataforma elevadora</t>
  </si>
  <si>
    <t>'01.18</t>
  </si>
  <si>
    <t>KLV1U120</t>
  </si>
  <si>
    <t xml:space="preserve">Subministrament i instal·lació de plataforma remuntadora d'escales per a escales de pendent constant i un recorregut màxim d'11 m línials, pendent màxim superable de 45º, plataforma de 90x75 cm amb una càrrega admissible de 225 kg i una velocitat de traslació de 10 cm/s, amb baranes automàtiques i rampes d'accés i sortida replegables automàticament, alimentació a 230 V a.c. i funcionament a 24 V c.c., sense mecanisme autonivellador, grau de protecció IP69, amb guies fixades als paraments o fixades a terra amb perfils metàlics, incloses les botoneres exteriors, les fixacions i el connexionat, col·locada a l'intempèrie. </t>
  </si>
  <si>
    <t>19</t>
  </si>
  <si>
    <t>Terrassa</t>
  </si>
  <si>
    <t>'01.19</t>
  </si>
  <si>
    <t>K12GF002</t>
  </si>
  <si>
    <t>Treballs previs de preparació coberta</t>
  </si>
  <si>
    <t>E443F001</t>
  </si>
  <si>
    <t>Acer S355JR segons UNE-EN 10025-2, per a bigues formades per peça composta, en perfils laminats en calent sèrie L, LD, T, rodó, quadrat, rectangular i planxa, treballat a taller i amb una capa d'imprimació antioxidant, col·locat a l'obra amb soldadura i cargols</t>
  </si>
  <si>
    <t>P721-F001</t>
  </si>
  <si>
    <t>Membrana per a impermeabilització de cobertes GA-6 segons UNE 104402, de dues làmines, de densitat superficial 6,9 kg/m2 formada per làmina de betum modificat LBM (SBS)-40/G amb una armadura FP de feltre de polièster de 150 g/m2 sobre làmina de betum modificat LBM (SBS)-30-FP amb armadura de feltre de polièster de 135 g/m2, adherides en calent, prèvia imprimació</t>
  </si>
  <si>
    <t>K12GF003</t>
  </si>
  <si>
    <t>Servei grúa cap de setmana i/tases mpals</t>
  </si>
  <si>
    <t>E9Q2F001</t>
  </si>
  <si>
    <t>Tarima de fusta de pi de flandes tractats amb autoclau amb sals de coure, de 30 mm de gruix i fins 120 mm d'amplària, col·locats separats 10 mm, sobre perfils de suport amb visos d'acer inoxidable.
Segons plànols de detall i especificacions del fabricant.</t>
  </si>
  <si>
    <t>PC1H-F001</t>
  </si>
  <si>
    <t>Vidre laminar de seguretat, de 5+5 mm de gruix, amb 1 butiral de color estàndard, classe 2 (B) 2 segons UNE-EN 12600, col·locat amb llistó de vidre sobre fusta, acer o alumini</t>
  </si>
  <si>
    <t>K12GF004</t>
  </si>
  <si>
    <t>Reparació pasarel·la metal·lica exterior</t>
  </si>
  <si>
    <t>KINSPA01</t>
  </si>
  <si>
    <t>Partida alçada de modificació de les instal·lacions que composen l'espai de la nova terrassa.</t>
  </si>
  <si>
    <t>KE42CH05</t>
  </si>
  <si>
    <t>Subministrament i instal·lació de conducte helicoïdal circular de planxa d'acer galvanitzat de 300 mm de diàmetre (s/UNE-EN 1506), de gruix 0,5 mm, amb aïllament interior d'espuma de cautxú de celdes tancades de 20 mm d'espessor. Inclou part proporcional d'accessoris, tapes de registre d'acord amb el RITE, suports i material auxiliar de muntatge.</t>
  </si>
  <si>
    <t>KG61MF12</t>
  </si>
  <si>
    <t>Subministrament i instal·lació de presa de corrent, tipus Schuko, bipolar amb presa de terra (2P+T), 16 A, de color blanc. Inclou caixa estanca de material plàstic per muntatge encastat en paret, marc en color blanc, bastidors, adaptadors i material auxiliar de muntatge. Totalment muntat, connexionat i provat.</t>
  </si>
  <si>
    <t>KHNXIL01</t>
  </si>
  <si>
    <t>Subministrament i instal·lació de balisa LED per terrassa, marca FARO, model ONZE, ref. 70761, fabricada en alumini injectat, amb difusor de policarbonat opal, amb grau de protecció IP54, amb bombeta T45 MAT LED E27, de 5 W de potència (ref. 17437), 550 lm de flux lluminós, CRI&gt;80, amb una temperatura de color de 3000 ºK, amb grau de protecció IP20. Inclou driver, material auxiliar de muntatge i qualsevol accessori necessari per el seu correcte funcionament. Totalment muntada, connexionada i provada.</t>
  </si>
  <si>
    <t xml:space="preserve">IMPORTE TOTAL DEL PRESUPUESTO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</si>
</sst>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5" x14ac:knownFonts="1">
    <font>
      <sz val="11"/>
      <color rgb="FF000000"/>
      <name val="Calibri"/>
      <family val="2"/>
    </font>
    <font>
      <sz val="8"/>
      <color rgb="FF000000"/>
      <name val="Calibri"/>
      <family val="2"/>
    </font>
    <font>
      <b/>
      <sz val="14"/>
      <color rgb="FF000000"/>
      <name val="Calibri"/>
      <family val="2"/>
    </font>
    <font>
      <b/>
      <sz val="8"/>
      <color rgb="FF000000"/>
      <name val="Calibri"/>
      <family val="2"/>
    </font>
    <font>
      <b/>
      <sz val="11"/>
      <color rgb="FF000000"/>
      <name val="Calibri"/>
      <family val="2"/>
    </font>
  </fonts>
  <fills count="5">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CC"/>
        <bgColor rgb="FFFFFFCC"/>
      </patternFill>
    </fill>
  </fills>
  <borders count="1">
    <border>
      <left/>
      <right/>
      <top/>
      <bottom/>
      <diagonal/>
    </border>
  </borders>
  <cellStyleXfs count="1">
    <xf numFmtId="0" fontId="0" fillId="0" borderId="0" applyNumberFormat="0" applyBorder="0" applyAlignment="0"/>
  </cellStyleXfs>
  <cellXfs count="17">
    <xf numFmtId="0" fontId="0" fillId="0" borderId="0" xfId="0" applyFill="1" applyProtection="1"/>
    <xf numFmtId="0" fontId="1" fillId="0" borderId="0" xfId="0" applyFont="1" applyFill="1" applyProtection="1"/>
    <xf numFmtId="0" fontId="0" fillId="2" borderId="0" xfId="0" applyFill="1" applyProtection="1"/>
    <xf numFmtId="0" fontId="2" fillId="2" borderId="0" xfId="0" applyFont="1" applyFill="1" applyAlignment="1" applyProtection="1">
      <alignment horizontal="center"/>
    </xf>
    <xf numFmtId="0" fontId="3" fillId="3" borderId="0" xfId="0" applyFont="1" applyFill="1" applyAlignment="1" applyProtection="1">
      <alignment horizontal="right"/>
    </xf>
    <xf numFmtId="0" fontId="3" fillId="0" borderId="0" xfId="0" applyFont="1" applyFill="1" applyProtection="1"/>
    <xf numFmtId="49" fontId="3" fillId="0" borderId="0" xfId="0" applyNumberFormat="1" applyFont="1" applyFill="1" applyProtection="1"/>
    <xf numFmtId="49" fontId="1" fillId="0" borderId="0" xfId="0" applyNumberFormat="1" applyFont="1" applyFill="1" applyProtection="1"/>
    <xf numFmtId="0" fontId="1" fillId="0" borderId="0" xfId="0" applyFont="1" applyFill="1" applyAlignment="1" applyProtection="1">
      <alignment wrapText="1"/>
    </xf>
    <xf numFmtId="164" fontId="1" fillId="4" borderId="0" xfId="0" applyNumberFormat="1" applyFont="1" applyFill="1" applyProtection="1">
      <protection locked="0"/>
    </xf>
    <xf numFmtId="165" fontId="1" fillId="0" borderId="0" xfId="0" applyNumberFormat="1" applyFont="1" applyFill="1" applyProtection="1"/>
    <xf numFmtId="164" fontId="1" fillId="0" borderId="0" xfId="0" applyNumberFormat="1" applyFont="1" applyFill="1" applyProtection="1"/>
    <xf numFmtId="0" fontId="1" fillId="0" borderId="0" xfId="0" applyFont="1" applyFill="1" applyProtection="1"/>
    <xf numFmtId="164" fontId="3" fillId="0" borderId="0" xfId="0" applyNumberFormat="1" applyFont="1" applyFill="1" applyProtection="1"/>
    <xf numFmtId="0" fontId="4" fillId="0" borderId="0" xfId="0" applyFont="1" applyFill="1" applyProtection="1"/>
    <xf numFmtId="164" fontId="4" fillId="0" borderId="0" xfId="0" applyNumberFormat="1" applyFont="1" applyFill="1" applyProtection="1"/>
    <xf numFmtId="0" fontId="1"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0"/>
  <sheetViews>
    <sheetView tabSelected="1" workbookViewId="0">
      <pane ySplit="8" topLeftCell="A347" activePane="bottomLeft" state="frozenSplit"/>
      <selection pane="bottomLeft" activeCell="F354" sqref="F354"/>
    </sheetView>
  </sheetViews>
  <sheetFormatPr baseColWidth="10" defaultColWidth="8.85546875" defaultRowHeight="15" x14ac:dyDescent="0.25"/>
  <cols>
    <col min="1" max="1" width="18.7109375" customWidth="1"/>
    <col min="2" max="2" width="3.42578125" customWidth="1"/>
    <col min="3" max="3" width="13.7109375" customWidth="1"/>
    <col min="4" max="4" width="4.42578125" customWidth="1"/>
    <col min="5" max="5" width="48.7109375" customWidth="1"/>
    <col min="6" max="7" width="12.7109375" customWidth="1"/>
    <col min="8" max="8" width="13.7109375" customWidth="1"/>
  </cols>
  <sheetData>
    <row r="1" spans="1:8" x14ac:dyDescent="0.25">
      <c r="E1" s="16" t="s">
        <v>0</v>
      </c>
      <c r="F1" s="16" t="s">
        <v>0</v>
      </c>
      <c r="G1" s="16" t="s">
        <v>0</v>
      </c>
      <c r="H1" s="16" t="s">
        <v>0</v>
      </c>
    </row>
    <row r="2" spans="1:8" x14ac:dyDescent="0.25">
      <c r="E2" s="16" t="s">
        <v>1</v>
      </c>
      <c r="F2" s="16" t="s">
        <v>1</v>
      </c>
      <c r="G2" s="16" t="s">
        <v>1</v>
      </c>
      <c r="H2" s="16" t="s">
        <v>1</v>
      </c>
    </row>
    <row r="3" spans="1:8" x14ac:dyDescent="0.25">
      <c r="E3" s="16"/>
      <c r="F3" s="16"/>
      <c r="G3" s="16"/>
      <c r="H3" s="16"/>
    </row>
    <row r="4" spans="1:8" x14ac:dyDescent="0.25">
      <c r="E4" s="16"/>
      <c r="F4" s="16"/>
      <c r="G4" s="16"/>
      <c r="H4" s="16"/>
    </row>
    <row r="6" spans="1:8" ht="18.75" x14ac:dyDescent="0.3">
      <c r="C6" s="2"/>
      <c r="D6" s="2"/>
      <c r="E6" s="3" t="s">
        <v>2</v>
      </c>
      <c r="F6" s="2"/>
      <c r="G6" s="2"/>
      <c r="H6" s="2"/>
    </row>
    <row r="8" spans="1:8" x14ac:dyDescent="0.25">
      <c r="F8" s="4" t="s">
        <v>3</v>
      </c>
      <c r="G8" s="4" t="s">
        <v>4</v>
      </c>
      <c r="H8" s="4" t="s">
        <v>5</v>
      </c>
    </row>
    <row r="10" spans="1:8" x14ac:dyDescent="0.25">
      <c r="C10" s="5" t="s">
        <v>6</v>
      </c>
      <c r="D10" s="6" t="s">
        <v>7</v>
      </c>
      <c r="E10" s="5" t="s">
        <v>8</v>
      </c>
    </row>
    <row r="11" spans="1:8" x14ac:dyDescent="0.25">
      <c r="C11" s="5" t="s">
        <v>9</v>
      </c>
      <c r="D11" s="6" t="s">
        <v>7</v>
      </c>
      <c r="E11" s="5" t="s">
        <v>10</v>
      </c>
    </row>
    <row r="13" spans="1:8" ht="79.5" x14ac:dyDescent="0.25">
      <c r="A13" s="7" t="s">
        <v>11</v>
      </c>
      <c r="B13" s="1">
        <v>1</v>
      </c>
      <c r="C13" s="7" t="s">
        <v>12</v>
      </c>
      <c r="D13" s="7" t="s">
        <v>13</v>
      </c>
      <c r="E13" s="8" t="s">
        <v>14</v>
      </c>
      <c r="F13" s="9">
        <v>0</v>
      </c>
      <c r="G13" s="10">
        <v>1</v>
      </c>
      <c r="H13" s="11">
        <f>ROUND(ROUND(F13,2)*ROUND(G13,3),2)</f>
        <v>0</v>
      </c>
    </row>
    <row r="14" spans="1:8" x14ac:dyDescent="0.25">
      <c r="A14" s="7" t="s">
        <v>11</v>
      </c>
      <c r="B14" s="1">
        <v>2</v>
      </c>
      <c r="C14" s="7" t="s">
        <v>15</v>
      </c>
      <c r="D14" s="7" t="s">
        <v>13</v>
      </c>
      <c r="E14" s="12" t="s">
        <v>16</v>
      </c>
      <c r="F14" s="9">
        <v>0</v>
      </c>
      <c r="G14" s="10">
        <v>1</v>
      </c>
      <c r="H14" s="11">
        <f>ROUND(ROUND(F14,2)*ROUND(G14,3),2)</f>
        <v>0</v>
      </c>
    </row>
    <row r="15" spans="1:8" x14ac:dyDescent="0.25">
      <c r="E15" s="5" t="s">
        <v>17</v>
      </c>
      <c r="F15" s="5"/>
      <c r="G15" s="5"/>
      <c r="H15" s="13">
        <f>SUM(H13:H14)</f>
        <v>0</v>
      </c>
    </row>
    <row r="17" spans="1:8" x14ac:dyDescent="0.25">
      <c r="C17" s="5" t="s">
        <v>6</v>
      </c>
      <c r="D17" s="6" t="s">
        <v>7</v>
      </c>
      <c r="E17" s="5" t="s">
        <v>8</v>
      </c>
    </row>
    <row r="18" spans="1:8" x14ac:dyDescent="0.25">
      <c r="C18" s="5" t="s">
        <v>9</v>
      </c>
      <c r="D18" s="6" t="s">
        <v>18</v>
      </c>
      <c r="E18" s="5" t="s">
        <v>19</v>
      </c>
    </row>
    <row r="20" spans="1:8" x14ac:dyDescent="0.25">
      <c r="A20" s="7" t="s">
        <v>20</v>
      </c>
      <c r="B20" s="1">
        <v>1</v>
      </c>
      <c r="C20" s="7" t="s">
        <v>21</v>
      </c>
      <c r="D20" s="7" t="s">
        <v>22</v>
      </c>
      <c r="E20" s="12" t="s">
        <v>23</v>
      </c>
      <c r="F20" s="9">
        <v>0</v>
      </c>
      <c r="G20" s="10">
        <v>437.49799999999999</v>
      </c>
      <c r="H20" s="11">
        <f t="shared" ref="H20:H44" si="0">ROUND(ROUND(F20,2)*ROUND(G20,3),2)</f>
        <v>0</v>
      </c>
    </row>
    <row r="21" spans="1:8" x14ac:dyDescent="0.25">
      <c r="A21" s="7" t="s">
        <v>20</v>
      </c>
      <c r="B21" s="1">
        <v>2</v>
      </c>
      <c r="C21" s="7" t="s">
        <v>24</v>
      </c>
      <c r="D21" s="7" t="s">
        <v>22</v>
      </c>
      <c r="E21" s="12" t="s">
        <v>25</v>
      </c>
      <c r="F21" s="9">
        <v>0</v>
      </c>
      <c r="G21" s="10">
        <v>359.87400000000002</v>
      </c>
      <c r="H21" s="11">
        <f t="shared" si="0"/>
        <v>0</v>
      </c>
    </row>
    <row r="22" spans="1:8" x14ac:dyDescent="0.25">
      <c r="A22" s="7" t="s">
        <v>20</v>
      </c>
      <c r="B22" s="1">
        <v>3</v>
      </c>
      <c r="C22" s="7" t="s">
        <v>26</v>
      </c>
      <c r="D22" s="7" t="s">
        <v>22</v>
      </c>
      <c r="E22" s="12" t="s">
        <v>27</v>
      </c>
      <c r="F22" s="9">
        <v>0</v>
      </c>
      <c r="G22" s="10">
        <v>468.56700000000001</v>
      </c>
      <c r="H22" s="11">
        <f t="shared" si="0"/>
        <v>0</v>
      </c>
    </row>
    <row r="23" spans="1:8" x14ac:dyDescent="0.25">
      <c r="A23" s="7" t="s">
        <v>20</v>
      </c>
      <c r="B23" s="1">
        <v>4</v>
      </c>
      <c r="C23" s="7" t="s">
        <v>28</v>
      </c>
      <c r="D23" s="7" t="s">
        <v>22</v>
      </c>
      <c r="E23" s="12" t="s">
        <v>29</v>
      </c>
      <c r="F23" s="9">
        <v>0</v>
      </c>
      <c r="G23" s="10">
        <v>22.33</v>
      </c>
      <c r="H23" s="11">
        <f t="shared" si="0"/>
        <v>0</v>
      </c>
    </row>
    <row r="24" spans="1:8" x14ac:dyDescent="0.25">
      <c r="A24" s="7" t="s">
        <v>20</v>
      </c>
      <c r="B24" s="1">
        <v>5</v>
      </c>
      <c r="C24" s="7" t="s">
        <v>30</v>
      </c>
      <c r="D24" s="7" t="s">
        <v>31</v>
      </c>
      <c r="E24" s="12" t="s">
        <v>32</v>
      </c>
      <c r="F24" s="9">
        <v>0</v>
      </c>
      <c r="G24" s="10">
        <v>25</v>
      </c>
      <c r="H24" s="11">
        <f t="shared" si="0"/>
        <v>0</v>
      </c>
    </row>
    <row r="25" spans="1:8" x14ac:dyDescent="0.25">
      <c r="A25" s="7" t="s">
        <v>20</v>
      </c>
      <c r="B25" s="1">
        <v>6</v>
      </c>
      <c r="C25" s="7" t="s">
        <v>33</v>
      </c>
      <c r="D25" s="7" t="s">
        <v>22</v>
      </c>
      <c r="E25" s="12" t="s">
        <v>34</v>
      </c>
      <c r="F25" s="9">
        <v>0</v>
      </c>
      <c r="G25" s="10">
        <v>146.762</v>
      </c>
      <c r="H25" s="11">
        <f t="shared" si="0"/>
        <v>0</v>
      </c>
    </row>
    <row r="26" spans="1:8" x14ac:dyDescent="0.25">
      <c r="A26" s="7" t="s">
        <v>20</v>
      </c>
      <c r="B26" s="1">
        <v>7</v>
      </c>
      <c r="C26" s="7" t="s">
        <v>35</v>
      </c>
      <c r="D26" s="7" t="s">
        <v>22</v>
      </c>
      <c r="E26" s="12" t="s">
        <v>36</v>
      </c>
      <c r="F26" s="9">
        <v>0</v>
      </c>
      <c r="G26" s="10">
        <v>6.8250000000000002</v>
      </c>
      <c r="H26" s="11">
        <f t="shared" si="0"/>
        <v>0</v>
      </c>
    </row>
    <row r="27" spans="1:8" x14ac:dyDescent="0.25">
      <c r="A27" s="7" t="s">
        <v>20</v>
      </c>
      <c r="B27" s="1">
        <v>8</v>
      </c>
      <c r="C27" s="7" t="s">
        <v>37</v>
      </c>
      <c r="D27" s="7" t="s">
        <v>38</v>
      </c>
      <c r="E27" s="12" t="s">
        <v>39</v>
      </c>
      <c r="F27" s="9">
        <v>0</v>
      </c>
      <c r="G27" s="10">
        <v>214.5</v>
      </c>
      <c r="H27" s="11">
        <f t="shared" si="0"/>
        <v>0</v>
      </c>
    </row>
    <row r="28" spans="1:8" x14ac:dyDescent="0.25">
      <c r="A28" s="7" t="s">
        <v>20</v>
      </c>
      <c r="B28" s="1">
        <v>9</v>
      </c>
      <c r="C28" s="7" t="s">
        <v>40</v>
      </c>
      <c r="D28" s="7" t="s">
        <v>22</v>
      </c>
      <c r="E28" s="12" t="s">
        <v>41</v>
      </c>
      <c r="F28" s="9">
        <v>0</v>
      </c>
      <c r="G28" s="10">
        <v>13.2</v>
      </c>
      <c r="H28" s="11">
        <f t="shared" si="0"/>
        <v>0</v>
      </c>
    </row>
    <row r="29" spans="1:8" x14ac:dyDescent="0.25">
      <c r="A29" s="7" t="s">
        <v>20</v>
      </c>
      <c r="B29" s="1">
        <v>10</v>
      </c>
      <c r="C29" s="7" t="s">
        <v>42</v>
      </c>
      <c r="D29" s="7" t="s">
        <v>22</v>
      </c>
      <c r="E29" s="12" t="s">
        <v>43</v>
      </c>
      <c r="F29" s="9">
        <v>0</v>
      </c>
      <c r="G29" s="10">
        <v>99</v>
      </c>
      <c r="H29" s="11">
        <f t="shared" si="0"/>
        <v>0</v>
      </c>
    </row>
    <row r="30" spans="1:8" ht="57" x14ac:dyDescent="0.25">
      <c r="A30" s="7" t="s">
        <v>20</v>
      </c>
      <c r="B30" s="1">
        <v>11</v>
      </c>
      <c r="C30" s="7" t="s">
        <v>44</v>
      </c>
      <c r="D30" s="7" t="s">
        <v>13</v>
      </c>
      <c r="E30" s="8" t="s">
        <v>45</v>
      </c>
      <c r="F30" s="9">
        <v>0</v>
      </c>
      <c r="G30" s="10">
        <v>1</v>
      </c>
      <c r="H30" s="11">
        <f t="shared" si="0"/>
        <v>0</v>
      </c>
    </row>
    <row r="31" spans="1:8" x14ac:dyDescent="0.25">
      <c r="A31" s="7" t="s">
        <v>20</v>
      </c>
      <c r="B31" s="1">
        <v>12</v>
      </c>
      <c r="C31" s="7" t="s">
        <v>46</v>
      </c>
      <c r="D31" s="7" t="s">
        <v>13</v>
      </c>
      <c r="E31" s="12" t="s">
        <v>47</v>
      </c>
      <c r="F31" s="9">
        <v>0</v>
      </c>
      <c r="G31" s="10">
        <v>1</v>
      </c>
      <c r="H31" s="11">
        <f t="shared" si="0"/>
        <v>0</v>
      </c>
    </row>
    <row r="32" spans="1:8" x14ac:dyDescent="0.25">
      <c r="A32" s="7" t="s">
        <v>20</v>
      </c>
      <c r="B32" s="1">
        <v>13</v>
      </c>
      <c r="C32" s="7" t="s">
        <v>48</v>
      </c>
      <c r="D32" s="7" t="s">
        <v>13</v>
      </c>
      <c r="E32" s="12" t="s">
        <v>49</v>
      </c>
      <c r="F32" s="9">
        <v>0</v>
      </c>
      <c r="G32" s="10">
        <v>1</v>
      </c>
      <c r="H32" s="11">
        <f t="shared" si="0"/>
        <v>0</v>
      </c>
    </row>
    <row r="33" spans="1:8" x14ac:dyDescent="0.25">
      <c r="A33" s="7" t="s">
        <v>20</v>
      </c>
      <c r="B33" s="1">
        <v>14</v>
      </c>
      <c r="C33" s="7" t="s">
        <v>50</v>
      </c>
      <c r="D33" s="7" t="s">
        <v>31</v>
      </c>
      <c r="E33" s="12" t="s">
        <v>51</v>
      </c>
      <c r="F33" s="9">
        <v>0</v>
      </c>
      <c r="G33" s="10">
        <v>2</v>
      </c>
      <c r="H33" s="11">
        <f t="shared" si="0"/>
        <v>0</v>
      </c>
    </row>
    <row r="34" spans="1:8" x14ac:dyDescent="0.25">
      <c r="A34" s="7" t="s">
        <v>20</v>
      </c>
      <c r="B34" s="1">
        <v>15</v>
      </c>
      <c r="C34" s="7" t="s">
        <v>52</v>
      </c>
      <c r="D34" s="7" t="s">
        <v>53</v>
      </c>
      <c r="E34" s="12" t="s">
        <v>54</v>
      </c>
      <c r="F34" s="9">
        <v>0</v>
      </c>
      <c r="G34" s="10">
        <v>8</v>
      </c>
      <c r="H34" s="11">
        <f t="shared" si="0"/>
        <v>0</v>
      </c>
    </row>
    <row r="35" spans="1:8" x14ac:dyDescent="0.25">
      <c r="A35" s="7" t="s">
        <v>20</v>
      </c>
      <c r="B35" s="1">
        <v>16</v>
      </c>
      <c r="C35" s="7" t="s">
        <v>55</v>
      </c>
      <c r="D35" s="7" t="s">
        <v>22</v>
      </c>
      <c r="E35" s="12" t="s">
        <v>56</v>
      </c>
      <c r="F35" s="9">
        <v>0</v>
      </c>
      <c r="G35" s="10">
        <v>9.25</v>
      </c>
      <c r="H35" s="11">
        <f t="shared" si="0"/>
        <v>0</v>
      </c>
    </row>
    <row r="36" spans="1:8" x14ac:dyDescent="0.25">
      <c r="A36" s="7" t="s">
        <v>20</v>
      </c>
      <c r="B36" s="1">
        <v>17</v>
      </c>
      <c r="C36" s="7" t="s">
        <v>57</v>
      </c>
      <c r="D36" s="7" t="s">
        <v>22</v>
      </c>
      <c r="E36" s="12" t="s">
        <v>58</v>
      </c>
      <c r="F36" s="9">
        <v>0</v>
      </c>
      <c r="G36" s="10">
        <v>12.98</v>
      </c>
      <c r="H36" s="11">
        <f t="shared" si="0"/>
        <v>0</v>
      </c>
    </row>
    <row r="37" spans="1:8" x14ac:dyDescent="0.25">
      <c r="A37" s="7" t="s">
        <v>20</v>
      </c>
      <c r="B37" s="1">
        <v>18</v>
      </c>
      <c r="C37" s="7" t="s">
        <v>59</v>
      </c>
      <c r="D37" s="7" t="s">
        <v>22</v>
      </c>
      <c r="E37" s="12" t="s">
        <v>60</v>
      </c>
      <c r="F37" s="9">
        <v>0</v>
      </c>
      <c r="G37" s="10">
        <v>16</v>
      </c>
      <c r="H37" s="11">
        <f t="shared" si="0"/>
        <v>0</v>
      </c>
    </row>
    <row r="38" spans="1:8" x14ac:dyDescent="0.25">
      <c r="A38" s="7" t="s">
        <v>20</v>
      </c>
      <c r="B38" s="1">
        <v>19</v>
      </c>
      <c r="C38" s="7" t="s">
        <v>61</v>
      </c>
      <c r="D38" s="7" t="s">
        <v>13</v>
      </c>
      <c r="E38" s="12" t="s">
        <v>62</v>
      </c>
      <c r="F38" s="9">
        <v>0</v>
      </c>
      <c r="G38" s="10">
        <v>1</v>
      </c>
      <c r="H38" s="11">
        <f t="shared" si="0"/>
        <v>0</v>
      </c>
    </row>
    <row r="39" spans="1:8" ht="34.5" x14ac:dyDescent="0.25">
      <c r="A39" s="7" t="s">
        <v>20</v>
      </c>
      <c r="B39" s="1">
        <v>20</v>
      </c>
      <c r="C39" s="7" t="s">
        <v>63</v>
      </c>
      <c r="D39" s="7" t="s">
        <v>13</v>
      </c>
      <c r="E39" s="8" t="s">
        <v>64</v>
      </c>
      <c r="F39" s="9">
        <v>0</v>
      </c>
      <c r="G39" s="10">
        <v>1</v>
      </c>
      <c r="H39" s="11">
        <f t="shared" si="0"/>
        <v>0</v>
      </c>
    </row>
    <row r="40" spans="1:8" x14ac:dyDescent="0.25">
      <c r="A40" s="7" t="s">
        <v>20</v>
      </c>
      <c r="B40" s="1">
        <v>21</v>
      </c>
      <c r="C40" s="7" t="s">
        <v>65</v>
      </c>
      <c r="D40" s="7" t="s">
        <v>53</v>
      </c>
      <c r="E40" s="12" t="s">
        <v>66</v>
      </c>
      <c r="F40" s="9">
        <v>0</v>
      </c>
      <c r="G40" s="10">
        <v>34.652000000000001</v>
      </c>
      <c r="H40" s="11">
        <f t="shared" si="0"/>
        <v>0</v>
      </c>
    </row>
    <row r="41" spans="1:8" x14ac:dyDescent="0.25">
      <c r="A41" s="7" t="s">
        <v>20</v>
      </c>
      <c r="B41" s="1">
        <v>22</v>
      </c>
      <c r="C41" s="7" t="s">
        <v>67</v>
      </c>
      <c r="D41" s="7" t="s">
        <v>68</v>
      </c>
      <c r="E41" s="12" t="s">
        <v>69</v>
      </c>
      <c r="F41" s="9">
        <v>0</v>
      </c>
      <c r="G41" s="10">
        <v>8.25</v>
      </c>
      <c r="H41" s="11">
        <f t="shared" si="0"/>
        <v>0</v>
      </c>
    </row>
    <row r="42" spans="1:8" x14ac:dyDescent="0.25">
      <c r="A42" s="7" t="s">
        <v>20</v>
      </c>
      <c r="B42" s="1">
        <v>23</v>
      </c>
      <c r="C42" s="7" t="s">
        <v>70</v>
      </c>
      <c r="D42" s="7" t="s">
        <v>22</v>
      </c>
      <c r="E42" s="12" t="s">
        <v>71</v>
      </c>
      <c r="F42" s="9">
        <v>0</v>
      </c>
      <c r="G42" s="10">
        <v>23.594999999999999</v>
      </c>
      <c r="H42" s="11">
        <f t="shared" si="0"/>
        <v>0</v>
      </c>
    </row>
    <row r="43" spans="1:8" x14ac:dyDescent="0.25">
      <c r="A43" s="7" t="s">
        <v>20</v>
      </c>
      <c r="B43" s="1">
        <v>24</v>
      </c>
      <c r="C43" s="7" t="s">
        <v>72</v>
      </c>
      <c r="D43" s="7" t="s">
        <v>31</v>
      </c>
      <c r="E43" s="12" t="s">
        <v>73</v>
      </c>
      <c r="F43" s="9">
        <v>0</v>
      </c>
      <c r="G43" s="10">
        <v>8</v>
      </c>
      <c r="H43" s="11">
        <f t="shared" si="0"/>
        <v>0</v>
      </c>
    </row>
    <row r="44" spans="1:8" x14ac:dyDescent="0.25">
      <c r="A44" s="7" t="s">
        <v>20</v>
      </c>
      <c r="B44" s="1">
        <v>25</v>
      </c>
      <c r="C44" s="7" t="s">
        <v>74</v>
      </c>
      <c r="D44" s="7" t="s">
        <v>31</v>
      </c>
      <c r="E44" s="12" t="s">
        <v>75</v>
      </c>
      <c r="F44" s="9">
        <v>0</v>
      </c>
      <c r="G44" s="10">
        <v>4</v>
      </c>
      <c r="H44" s="11">
        <f t="shared" si="0"/>
        <v>0</v>
      </c>
    </row>
    <row r="45" spans="1:8" x14ac:dyDescent="0.25">
      <c r="E45" s="5" t="s">
        <v>17</v>
      </c>
      <c r="F45" s="5"/>
      <c r="G45" s="5"/>
      <c r="H45" s="13">
        <f>SUM(H20:H44)</f>
        <v>0</v>
      </c>
    </row>
    <row r="47" spans="1:8" x14ac:dyDescent="0.25">
      <c r="C47" s="5" t="s">
        <v>6</v>
      </c>
      <c r="D47" s="6" t="s">
        <v>7</v>
      </c>
      <c r="E47" s="5" t="s">
        <v>8</v>
      </c>
    </row>
    <row r="48" spans="1:8" x14ac:dyDescent="0.25">
      <c r="C48" s="5" t="s">
        <v>9</v>
      </c>
      <c r="D48" s="6" t="s">
        <v>76</v>
      </c>
      <c r="E48" s="5" t="s">
        <v>77</v>
      </c>
    </row>
    <row r="50" spans="1:8" x14ac:dyDescent="0.25">
      <c r="A50" s="7" t="s">
        <v>78</v>
      </c>
      <c r="B50" s="1">
        <v>1</v>
      </c>
      <c r="C50" s="7" t="s">
        <v>79</v>
      </c>
      <c r="D50" s="7" t="s">
        <v>22</v>
      </c>
      <c r="E50" s="12" t="s">
        <v>80</v>
      </c>
      <c r="F50" s="9">
        <v>0</v>
      </c>
      <c r="G50" s="10">
        <v>105.934</v>
      </c>
      <c r="H50" s="11">
        <f t="shared" ref="H50:H59" si="1">ROUND(ROUND(F50,2)*ROUND(G50,3),2)</f>
        <v>0</v>
      </c>
    </row>
    <row r="51" spans="1:8" x14ac:dyDescent="0.25">
      <c r="A51" s="7" t="s">
        <v>78</v>
      </c>
      <c r="B51" s="1">
        <v>2</v>
      </c>
      <c r="C51" s="7" t="s">
        <v>81</v>
      </c>
      <c r="D51" s="7" t="s">
        <v>22</v>
      </c>
      <c r="E51" s="12" t="s">
        <v>82</v>
      </c>
      <c r="F51" s="9">
        <v>0</v>
      </c>
      <c r="G51" s="10">
        <v>444.10899999999998</v>
      </c>
      <c r="H51" s="11">
        <f t="shared" si="1"/>
        <v>0</v>
      </c>
    </row>
    <row r="52" spans="1:8" x14ac:dyDescent="0.25">
      <c r="A52" s="7" t="s">
        <v>78</v>
      </c>
      <c r="B52" s="1">
        <v>3</v>
      </c>
      <c r="C52" s="7" t="s">
        <v>83</v>
      </c>
      <c r="D52" s="7" t="s">
        <v>22</v>
      </c>
      <c r="E52" s="12" t="s">
        <v>84</v>
      </c>
      <c r="F52" s="9">
        <v>0</v>
      </c>
      <c r="G52" s="10">
        <v>31.712</v>
      </c>
      <c r="H52" s="11">
        <f t="shared" si="1"/>
        <v>0</v>
      </c>
    </row>
    <row r="53" spans="1:8" x14ac:dyDescent="0.25">
      <c r="A53" s="7" t="s">
        <v>78</v>
      </c>
      <c r="B53" s="1">
        <v>4</v>
      </c>
      <c r="C53" s="7" t="s">
        <v>85</v>
      </c>
      <c r="D53" s="7" t="s">
        <v>22</v>
      </c>
      <c r="E53" s="12" t="s">
        <v>86</v>
      </c>
      <c r="F53" s="9">
        <v>0</v>
      </c>
      <c r="G53" s="10">
        <v>62.578000000000003</v>
      </c>
      <c r="H53" s="11">
        <f t="shared" si="1"/>
        <v>0</v>
      </c>
    </row>
    <row r="54" spans="1:8" ht="45.75" x14ac:dyDescent="0.25">
      <c r="A54" s="7" t="s">
        <v>78</v>
      </c>
      <c r="B54" s="1">
        <v>5</v>
      </c>
      <c r="C54" s="7" t="s">
        <v>87</v>
      </c>
      <c r="D54" s="7" t="s">
        <v>31</v>
      </c>
      <c r="E54" s="8" t="s">
        <v>88</v>
      </c>
      <c r="F54" s="9">
        <v>0</v>
      </c>
      <c r="G54" s="10">
        <v>3</v>
      </c>
      <c r="H54" s="11">
        <f t="shared" si="1"/>
        <v>0</v>
      </c>
    </row>
    <row r="55" spans="1:8" ht="304.5" x14ac:dyDescent="0.25">
      <c r="A55" s="7" t="s">
        <v>78</v>
      </c>
      <c r="B55" s="1">
        <v>6</v>
      </c>
      <c r="C55" s="7" t="s">
        <v>89</v>
      </c>
      <c r="D55" s="7" t="s">
        <v>22</v>
      </c>
      <c r="E55" s="8" t="s">
        <v>90</v>
      </c>
      <c r="F55" s="9">
        <v>0</v>
      </c>
      <c r="G55" s="10">
        <v>80.900000000000006</v>
      </c>
      <c r="H55" s="11">
        <f t="shared" si="1"/>
        <v>0</v>
      </c>
    </row>
    <row r="56" spans="1:8" ht="45.75" x14ac:dyDescent="0.25">
      <c r="A56" s="7" t="s">
        <v>78</v>
      </c>
      <c r="B56" s="1">
        <v>7</v>
      </c>
      <c r="C56" s="7" t="s">
        <v>91</v>
      </c>
      <c r="D56" s="7" t="s">
        <v>31</v>
      </c>
      <c r="E56" s="8" t="s">
        <v>92</v>
      </c>
      <c r="F56" s="9">
        <v>0</v>
      </c>
      <c r="G56" s="10">
        <v>2</v>
      </c>
      <c r="H56" s="11">
        <f t="shared" si="1"/>
        <v>0</v>
      </c>
    </row>
    <row r="57" spans="1:8" x14ac:dyDescent="0.25">
      <c r="A57" s="7" t="s">
        <v>78</v>
      </c>
      <c r="B57" s="1">
        <v>8</v>
      </c>
      <c r="C57" s="7" t="s">
        <v>93</v>
      </c>
      <c r="D57" s="7" t="s">
        <v>31</v>
      </c>
      <c r="E57" s="12" t="s">
        <v>94</v>
      </c>
      <c r="F57" s="9">
        <v>0</v>
      </c>
      <c r="G57" s="10">
        <v>6</v>
      </c>
      <c r="H57" s="11">
        <f t="shared" si="1"/>
        <v>0</v>
      </c>
    </row>
    <row r="58" spans="1:8" x14ac:dyDescent="0.25">
      <c r="A58" s="7" t="s">
        <v>78</v>
      </c>
      <c r="B58" s="1">
        <v>9</v>
      </c>
      <c r="C58" s="7" t="s">
        <v>95</v>
      </c>
      <c r="D58" s="7" t="s">
        <v>31</v>
      </c>
      <c r="E58" s="12" t="s">
        <v>96</v>
      </c>
      <c r="F58" s="9">
        <v>0</v>
      </c>
      <c r="G58" s="10">
        <v>7</v>
      </c>
      <c r="H58" s="11">
        <f t="shared" si="1"/>
        <v>0</v>
      </c>
    </row>
    <row r="59" spans="1:8" x14ac:dyDescent="0.25">
      <c r="A59" s="7" t="s">
        <v>78</v>
      </c>
      <c r="B59" s="1">
        <v>10</v>
      </c>
      <c r="C59" s="7" t="s">
        <v>97</v>
      </c>
      <c r="D59" s="7" t="s">
        <v>31</v>
      </c>
      <c r="E59" s="12" t="s">
        <v>98</v>
      </c>
      <c r="F59" s="9">
        <v>0</v>
      </c>
      <c r="G59" s="10">
        <v>20</v>
      </c>
      <c r="H59" s="11">
        <f t="shared" si="1"/>
        <v>0</v>
      </c>
    </row>
    <row r="60" spans="1:8" x14ac:dyDescent="0.25">
      <c r="E60" s="5" t="s">
        <v>17</v>
      </c>
      <c r="F60" s="5"/>
      <c r="G60" s="5"/>
      <c r="H60" s="13">
        <f>SUM(H50:H59)</f>
        <v>0</v>
      </c>
    </row>
    <row r="62" spans="1:8" x14ac:dyDescent="0.25">
      <c r="C62" s="5" t="s">
        <v>6</v>
      </c>
      <c r="D62" s="6" t="s">
        <v>7</v>
      </c>
      <c r="E62" s="5" t="s">
        <v>8</v>
      </c>
    </row>
    <row r="63" spans="1:8" x14ac:dyDescent="0.25">
      <c r="C63" s="5" t="s">
        <v>9</v>
      </c>
      <c r="D63" s="6" t="s">
        <v>99</v>
      </c>
      <c r="E63" s="5" t="s">
        <v>100</v>
      </c>
    </row>
    <row r="65" spans="1:8" ht="79.5" x14ac:dyDescent="0.25">
      <c r="A65" s="7" t="s">
        <v>101</v>
      </c>
      <c r="B65" s="1">
        <v>1</v>
      </c>
      <c r="C65" s="7" t="s">
        <v>102</v>
      </c>
      <c r="D65" s="7" t="s">
        <v>22</v>
      </c>
      <c r="E65" s="8" t="s">
        <v>103</v>
      </c>
      <c r="F65" s="9">
        <v>0</v>
      </c>
      <c r="G65" s="10">
        <v>442.05</v>
      </c>
      <c r="H65" s="11">
        <f t="shared" ref="H65:H76" si="2">ROUND(ROUND(F65,2)*ROUND(G65,3),2)</f>
        <v>0</v>
      </c>
    </row>
    <row r="66" spans="1:8" x14ac:dyDescent="0.25">
      <c r="A66" s="7" t="s">
        <v>101</v>
      </c>
      <c r="B66" s="1">
        <v>2</v>
      </c>
      <c r="C66" s="7" t="s">
        <v>104</v>
      </c>
      <c r="D66" s="7" t="s">
        <v>53</v>
      </c>
      <c r="E66" s="12" t="s">
        <v>105</v>
      </c>
      <c r="F66" s="9">
        <v>0</v>
      </c>
      <c r="G66" s="10">
        <v>61.71</v>
      </c>
      <c r="H66" s="11">
        <f t="shared" si="2"/>
        <v>0</v>
      </c>
    </row>
    <row r="67" spans="1:8" ht="90.75" x14ac:dyDescent="0.25">
      <c r="A67" s="7" t="s">
        <v>101</v>
      </c>
      <c r="B67" s="1">
        <v>3</v>
      </c>
      <c r="C67" s="7" t="s">
        <v>106</v>
      </c>
      <c r="D67" s="7" t="s">
        <v>22</v>
      </c>
      <c r="E67" s="8" t="s">
        <v>107</v>
      </c>
      <c r="F67" s="9">
        <v>0</v>
      </c>
      <c r="G67" s="10">
        <v>30.635000000000002</v>
      </c>
      <c r="H67" s="11">
        <f t="shared" si="2"/>
        <v>0</v>
      </c>
    </row>
    <row r="68" spans="1:8" x14ac:dyDescent="0.25">
      <c r="A68" s="7" t="s">
        <v>101</v>
      </c>
      <c r="B68" s="1">
        <v>4</v>
      </c>
      <c r="C68" s="7" t="s">
        <v>108</v>
      </c>
      <c r="D68" s="7" t="s">
        <v>31</v>
      </c>
      <c r="E68" s="12" t="s">
        <v>109</v>
      </c>
      <c r="F68" s="9">
        <v>0</v>
      </c>
      <c r="G68" s="10">
        <v>11</v>
      </c>
      <c r="H68" s="11">
        <f t="shared" si="2"/>
        <v>0</v>
      </c>
    </row>
    <row r="69" spans="1:8" x14ac:dyDescent="0.25">
      <c r="A69" s="7" t="s">
        <v>101</v>
      </c>
      <c r="B69" s="1">
        <v>5</v>
      </c>
      <c r="C69" s="7" t="s">
        <v>110</v>
      </c>
      <c r="D69" s="7" t="s">
        <v>22</v>
      </c>
      <c r="E69" s="12" t="s">
        <v>111</v>
      </c>
      <c r="F69" s="9">
        <v>0</v>
      </c>
      <c r="G69" s="10">
        <v>352.68400000000003</v>
      </c>
      <c r="H69" s="11">
        <f t="shared" si="2"/>
        <v>0</v>
      </c>
    </row>
    <row r="70" spans="1:8" x14ac:dyDescent="0.25">
      <c r="A70" s="7" t="s">
        <v>101</v>
      </c>
      <c r="B70" s="1">
        <v>6</v>
      </c>
      <c r="C70" s="7" t="s">
        <v>112</v>
      </c>
      <c r="D70" s="7" t="s">
        <v>22</v>
      </c>
      <c r="E70" s="12" t="s">
        <v>113</v>
      </c>
      <c r="F70" s="9">
        <v>0</v>
      </c>
      <c r="G70" s="10">
        <v>463.1</v>
      </c>
      <c r="H70" s="11">
        <f t="shared" si="2"/>
        <v>0</v>
      </c>
    </row>
    <row r="71" spans="1:8" x14ac:dyDescent="0.25">
      <c r="A71" s="7" t="s">
        <v>101</v>
      </c>
      <c r="B71" s="1">
        <v>7</v>
      </c>
      <c r="C71" s="7" t="s">
        <v>114</v>
      </c>
      <c r="D71" s="7" t="s">
        <v>22</v>
      </c>
      <c r="E71" s="12" t="s">
        <v>115</v>
      </c>
      <c r="F71" s="9">
        <v>0</v>
      </c>
      <c r="G71" s="10">
        <v>576.22699999999998</v>
      </c>
      <c r="H71" s="11">
        <f t="shared" si="2"/>
        <v>0</v>
      </c>
    </row>
    <row r="72" spans="1:8" x14ac:dyDescent="0.25">
      <c r="A72" s="7" t="s">
        <v>101</v>
      </c>
      <c r="B72" s="1">
        <v>8</v>
      </c>
      <c r="C72" s="7" t="s">
        <v>116</v>
      </c>
      <c r="D72" s="7" t="s">
        <v>22</v>
      </c>
      <c r="E72" s="12" t="s">
        <v>117</v>
      </c>
      <c r="F72" s="9">
        <v>0</v>
      </c>
      <c r="G72" s="10">
        <v>25</v>
      </c>
      <c r="H72" s="11">
        <f t="shared" si="2"/>
        <v>0</v>
      </c>
    </row>
    <row r="73" spans="1:8" x14ac:dyDescent="0.25">
      <c r="A73" s="7" t="s">
        <v>101</v>
      </c>
      <c r="B73" s="1">
        <v>9</v>
      </c>
      <c r="C73" s="7" t="s">
        <v>118</v>
      </c>
      <c r="D73" s="7" t="s">
        <v>22</v>
      </c>
      <c r="E73" s="12" t="s">
        <v>119</v>
      </c>
      <c r="F73" s="9">
        <v>0</v>
      </c>
      <c r="G73" s="10">
        <v>18.48</v>
      </c>
      <c r="H73" s="11">
        <f t="shared" si="2"/>
        <v>0</v>
      </c>
    </row>
    <row r="74" spans="1:8" x14ac:dyDescent="0.25">
      <c r="A74" s="7" t="s">
        <v>101</v>
      </c>
      <c r="B74" s="1">
        <v>10</v>
      </c>
      <c r="C74" s="7" t="s">
        <v>120</v>
      </c>
      <c r="D74" s="7" t="s">
        <v>22</v>
      </c>
      <c r="E74" s="12" t="s">
        <v>121</v>
      </c>
      <c r="F74" s="9">
        <v>0</v>
      </c>
      <c r="G74" s="10">
        <v>3</v>
      </c>
      <c r="H74" s="11">
        <f t="shared" si="2"/>
        <v>0</v>
      </c>
    </row>
    <row r="75" spans="1:8" x14ac:dyDescent="0.25">
      <c r="A75" s="7" t="s">
        <v>101</v>
      </c>
      <c r="B75" s="1">
        <v>11</v>
      </c>
      <c r="C75" s="7" t="s">
        <v>122</v>
      </c>
      <c r="D75" s="7" t="s">
        <v>22</v>
      </c>
      <c r="E75" s="12" t="s">
        <v>123</v>
      </c>
      <c r="F75" s="9">
        <v>0</v>
      </c>
      <c r="G75" s="10">
        <v>75.569999999999993</v>
      </c>
      <c r="H75" s="11">
        <f t="shared" si="2"/>
        <v>0</v>
      </c>
    </row>
    <row r="76" spans="1:8" x14ac:dyDescent="0.25">
      <c r="A76" s="7" t="s">
        <v>101</v>
      </c>
      <c r="B76" s="1">
        <v>12</v>
      </c>
      <c r="C76" s="7" t="s">
        <v>124</v>
      </c>
      <c r="D76" s="7" t="s">
        <v>22</v>
      </c>
      <c r="E76" s="12" t="s">
        <v>125</v>
      </c>
      <c r="F76" s="9">
        <v>0</v>
      </c>
      <c r="G76" s="10">
        <v>21</v>
      </c>
      <c r="H76" s="11">
        <f t="shared" si="2"/>
        <v>0</v>
      </c>
    </row>
    <row r="77" spans="1:8" x14ac:dyDescent="0.25">
      <c r="E77" s="5" t="s">
        <v>17</v>
      </c>
      <c r="F77" s="5"/>
      <c r="G77" s="5"/>
      <c r="H77" s="13">
        <f>SUM(H65:H76)</f>
        <v>0</v>
      </c>
    </row>
    <row r="79" spans="1:8" x14ac:dyDescent="0.25">
      <c r="C79" s="5" t="s">
        <v>6</v>
      </c>
      <c r="D79" s="6" t="s">
        <v>7</v>
      </c>
      <c r="E79" s="5" t="s">
        <v>8</v>
      </c>
    </row>
    <row r="80" spans="1:8" x14ac:dyDescent="0.25">
      <c r="C80" s="5" t="s">
        <v>9</v>
      </c>
      <c r="D80" s="6" t="s">
        <v>126</v>
      </c>
      <c r="E80" s="5" t="s">
        <v>127</v>
      </c>
    </row>
    <row r="82" spans="1:8" x14ac:dyDescent="0.25">
      <c r="A82" s="7" t="s">
        <v>128</v>
      </c>
      <c r="B82" s="1">
        <v>1</v>
      </c>
      <c r="C82" s="7" t="s">
        <v>129</v>
      </c>
      <c r="D82" s="7" t="s">
        <v>22</v>
      </c>
      <c r="E82" s="12" t="s">
        <v>130</v>
      </c>
      <c r="F82" s="9">
        <v>0</v>
      </c>
      <c r="G82" s="10">
        <v>117.81</v>
      </c>
      <c r="H82" s="11">
        <f t="shared" ref="H82:H95" si="3">ROUND(ROUND(F82,2)*ROUND(G82,3),2)</f>
        <v>0</v>
      </c>
    </row>
    <row r="83" spans="1:8" x14ac:dyDescent="0.25">
      <c r="A83" s="7" t="s">
        <v>128</v>
      </c>
      <c r="B83" s="1">
        <v>2</v>
      </c>
      <c r="C83" s="7" t="s">
        <v>131</v>
      </c>
      <c r="D83" s="7" t="s">
        <v>53</v>
      </c>
      <c r="E83" s="12" t="s">
        <v>132</v>
      </c>
      <c r="F83" s="9">
        <v>0</v>
      </c>
      <c r="G83" s="10">
        <v>58.905000000000001</v>
      </c>
      <c r="H83" s="11">
        <f t="shared" si="3"/>
        <v>0</v>
      </c>
    </row>
    <row r="84" spans="1:8" x14ac:dyDescent="0.25">
      <c r="A84" s="7" t="s">
        <v>128</v>
      </c>
      <c r="B84" s="1">
        <v>3</v>
      </c>
      <c r="C84" s="7" t="s">
        <v>133</v>
      </c>
      <c r="D84" s="7" t="s">
        <v>22</v>
      </c>
      <c r="E84" s="12" t="s">
        <v>134</v>
      </c>
      <c r="F84" s="9">
        <v>0</v>
      </c>
      <c r="G84" s="10">
        <v>117.81</v>
      </c>
      <c r="H84" s="11">
        <f t="shared" si="3"/>
        <v>0</v>
      </c>
    </row>
    <row r="85" spans="1:8" ht="68.25" x14ac:dyDescent="0.25">
      <c r="A85" s="7" t="s">
        <v>128</v>
      </c>
      <c r="B85" s="1">
        <v>4</v>
      </c>
      <c r="C85" s="7" t="s">
        <v>135</v>
      </c>
      <c r="D85" s="7" t="s">
        <v>22</v>
      </c>
      <c r="E85" s="8" t="s">
        <v>136</v>
      </c>
      <c r="F85" s="9">
        <v>0</v>
      </c>
      <c r="G85" s="10">
        <v>381.61200000000002</v>
      </c>
      <c r="H85" s="11">
        <f t="shared" si="3"/>
        <v>0</v>
      </c>
    </row>
    <row r="86" spans="1:8" x14ac:dyDescent="0.25">
      <c r="A86" s="7" t="s">
        <v>128</v>
      </c>
      <c r="B86" s="1">
        <v>5</v>
      </c>
      <c r="C86" s="7" t="s">
        <v>137</v>
      </c>
      <c r="D86" s="7" t="s">
        <v>22</v>
      </c>
      <c r="E86" s="12" t="s">
        <v>138</v>
      </c>
      <c r="F86" s="9">
        <v>0</v>
      </c>
      <c r="G86" s="10">
        <v>250.8</v>
      </c>
      <c r="H86" s="11">
        <f t="shared" si="3"/>
        <v>0</v>
      </c>
    </row>
    <row r="87" spans="1:8" x14ac:dyDescent="0.25">
      <c r="A87" s="7" t="s">
        <v>128</v>
      </c>
      <c r="B87" s="1">
        <v>6</v>
      </c>
      <c r="C87" s="7" t="s">
        <v>139</v>
      </c>
      <c r="D87" s="7" t="s">
        <v>22</v>
      </c>
      <c r="E87" s="12" t="s">
        <v>140</v>
      </c>
      <c r="F87" s="9">
        <v>0</v>
      </c>
      <c r="G87" s="10">
        <v>378</v>
      </c>
      <c r="H87" s="11">
        <f t="shared" si="3"/>
        <v>0</v>
      </c>
    </row>
    <row r="88" spans="1:8" x14ac:dyDescent="0.25">
      <c r="A88" s="7" t="s">
        <v>128</v>
      </c>
      <c r="B88" s="1">
        <v>7</v>
      </c>
      <c r="C88" s="7" t="s">
        <v>141</v>
      </c>
      <c r="D88" s="7" t="s">
        <v>22</v>
      </c>
      <c r="E88" s="12" t="s">
        <v>142</v>
      </c>
      <c r="F88" s="9">
        <v>0</v>
      </c>
      <c r="G88" s="10">
        <v>87.15</v>
      </c>
      <c r="H88" s="11">
        <f t="shared" si="3"/>
        <v>0</v>
      </c>
    </row>
    <row r="89" spans="1:8" x14ac:dyDescent="0.25">
      <c r="A89" s="7" t="s">
        <v>128</v>
      </c>
      <c r="B89" s="1">
        <v>8</v>
      </c>
      <c r="C89" s="7" t="s">
        <v>143</v>
      </c>
      <c r="D89" s="7" t="s">
        <v>22</v>
      </c>
      <c r="E89" s="12" t="s">
        <v>144</v>
      </c>
      <c r="F89" s="9">
        <v>0</v>
      </c>
      <c r="G89" s="10">
        <v>169.05</v>
      </c>
      <c r="H89" s="11">
        <f t="shared" si="3"/>
        <v>0</v>
      </c>
    </row>
    <row r="90" spans="1:8" x14ac:dyDescent="0.25">
      <c r="A90" s="7" t="s">
        <v>128</v>
      </c>
      <c r="B90" s="1">
        <v>9</v>
      </c>
      <c r="C90" s="7" t="s">
        <v>145</v>
      </c>
      <c r="D90" s="7" t="s">
        <v>22</v>
      </c>
      <c r="E90" s="12" t="s">
        <v>146</v>
      </c>
      <c r="F90" s="9">
        <v>0</v>
      </c>
      <c r="G90" s="10">
        <v>12.87</v>
      </c>
      <c r="H90" s="11">
        <f t="shared" si="3"/>
        <v>0</v>
      </c>
    </row>
    <row r="91" spans="1:8" x14ac:dyDescent="0.25">
      <c r="A91" s="7" t="s">
        <v>128</v>
      </c>
      <c r="B91" s="1">
        <v>10</v>
      </c>
      <c r="C91" s="7" t="s">
        <v>147</v>
      </c>
      <c r="D91" s="7" t="s">
        <v>53</v>
      </c>
      <c r="E91" s="12" t="s">
        <v>148</v>
      </c>
      <c r="F91" s="9">
        <v>0</v>
      </c>
      <c r="G91" s="10">
        <v>275</v>
      </c>
      <c r="H91" s="11">
        <f t="shared" si="3"/>
        <v>0</v>
      </c>
    </row>
    <row r="92" spans="1:8" x14ac:dyDescent="0.25">
      <c r="A92" s="7" t="s">
        <v>128</v>
      </c>
      <c r="B92" s="1">
        <v>11</v>
      </c>
      <c r="C92" s="7" t="s">
        <v>149</v>
      </c>
      <c r="D92" s="7" t="s">
        <v>22</v>
      </c>
      <c r="E92" s="12" t="s">
        <v>150</v>
      </c>
      <c r="F92" s="9">
        <v>0</v>
      </c>
      <c r="G92" s="10">
        <v>31.074999999999999</v>
      </c>
      <c r="H92" s="11">
        <f t="shared" si="3"/>
        <v>0</v>
      </c>
    </row>
    <row r="93" spans="1:8" x14ac:dyDescent="0.25">
      <c r="A93" s="7" t="s">
        <v>128</v>
      </c>
      <c r="B93" s="1">
        <v>12</v>
      </c>
      <c r="C93" s="7" t="s">
        <v>151</v>
      </c>
      <c r="D93" s="7" t="s">
        <v>53</v>
      </c>
      <c r="E93" s="12" t="s">
        <v>152</v>
      </c>
      <c r="F93" s="9">
        <v>0</v>
      </c>
      <c r="G93" s="10">
        <v>29.37</v>
      </c>
      <c r="H93" s="11">
        <f t="shared" si="3"/>
        <v>0</v>
      </c>
    </row>
    <row r="94" spans="1:8" x14ac:dyDescent="0.25">
      <c r="A94" s="7" t="s">
        <v>128</v>
      </c>
      <c r="B94" s="1">
        <v>13</v>
      </c>
      <c r="C94" s="7" t="s">
        <v>153</v>
      </c>
      <c r="D94" s="7" t="s">
        <v>53</v>
      </c>
      <c r="E94" s="12" t="s">
        <v>154</v>
      </c>
      <c r="F94" s="9">
        <v>0</v>
      </c>
      <c r="G94" s="10">
        <v>18.899999999999999</v>
      </c>
      <c r="H94" s="11">
        <f t="shared" si="3"/>
        <v>0</v>
      </c>
    </row>
    <row r="95" spans="1:8" x14ac:dyDescent="0.25">
      <c r="A95" s="7" t="s">
        <v>128</v>
      </c>
      <c r="B95" s="1">
        <v>14</v>
      </c>
      <c r="C95" s="7" t="s">
        <v>155</v>
      </c>
      <c r="D95" s="7" t="s">
        <v>53</v>
      </c>
      <c r="E95" s="12" t="s">
        <v>156</v>
      </c>
      <c r="F95" s="9">
        <v>0</v>
      </c>
      <c r="G95" s="10">
        <v>29.37</v>
      </c>
      <c r="H95" s="11">
        <f t="shared" si="3"/>
        <v>0</v>
      </c>
    </row>
    <row r="96" spans="1:8" x14ac:dyDescent="0.25">
      <c r="E96" s="5" t="s">
        <v>17</v>
      </c>
      <c r="F96" s="5"/>
      <c r="G96" s="5"/>
      <c r="H96" s="13">
        <f>SUM(H82:H95)</f>
        <v>0</v>
      </c>
    </row>
    <row r="98" spans="1:8" x14ac:dyDescent="0.25">
      <c r="C98" s="5" t="s">
        <v>6</v>
      </c>
      <c r="D98" s="6" t="s">
        <v>7</v>
      </c>
      <c r="E98" s="5" t="s">
        <v>8</v>
      </c>
    </row>
    <row r="99" spans="1:8" x14ac:dyDescent="0.25">
      <c r="C99" s="5" t="s">
        <v>9</v>
      </c>
      <c r="D99" s="6" t="s">
        <v>157</v>
      </c>
      <c r="E99" s="5" t="s">
        <v>158</v>
      </c>
    </row>
    <row r="101" spans="1:8" x14ac:dyDescent="0.25">
      <c r="A101" s="7" t="s">
        <v>159</v>
      </c>
      <c r="B101" s="1">
        <v>1</v>
      </c>
      <c r="C101" s="7" t="s">
        <v>160</v>
      </c>
      <c r="D101" s="7" t="s">
        <v>53</v>
      </c>
      <c r="E101" s="12" t="s">
        <v>161</v>
      </c>
      <c r="F101" s="9">
        <v>0</v>
      </c>
      <c r="G101" s="10">
        <v>12</v>
      </c>
      <c r="H101" s="11">
        <f>ROUND(ROUND(F101,2)*ROUND(G101,3),2)</f>
        <v>0</v>
      </c>
    </row>
    <row r="102" spans="1:8" x14ac:dyDescent="0.25">
      <c r="A102" s="7" t="s">
        <v>159</v>
      </c>
      <c r="B102" s="1">
        <v>2</v>
      </c>
      <c r="C102" s="7" t="s">
        <v>162</v>
      </c>
      <c r="D102" s="7" t="s">
        <v>163</v>
      </c>
      <c r="E102" s="12" t="s">
        <v>164</v>
      </c>
      <c r="F102" s="9">
        <v>0</v>
      </c>
      <c r="G102" s="10">
        <v>783</v>
      </c>
      <c r="H102" s="11">
        <f>ROUND(ROUND(F102,2)*ROUND(G102,3),2)</f>
        <v>0</v>
      </c>
    </row>
    <row r="103" spans="1:8" x14ac:dyDescent="0.25">
      <c r="E103" s="5" t="s">
        <v>17</v>
      </c>
      <c r="F103" s="5"/>
      <c r="G103" s="5"/>
      <c r="H103" s="13">
        <f>SUM(H101:H102)</f>
        <v>0</v>
      </c>
    </row>
    <row r="105" spans="1:8" x14ac:dyDescent="0.25">
      <c r="C105" s="5" t="s">
        <v>6</v>
      </c>
      <c r="D105" s="6" t="s">
        <v>7</v>
      </c>
      <c r="E105" s="5" t="s">
        <v>8</v>
      </c>
    </row>
    <row r="106" spans="1:8" x14ac:dyDescent="0.25">
      <c r="C106" s="5" t="s">
        <v>9</v>
      </c>
      <c r="D106" s="6" t="s">
        <v>165</v>
      </c>
      <c r="E106" s="5" t="s">
        <v>166</v>
      </c>
    </row>
    <row r="108" spans="1:8" x14ac:dyDescent="0.25">
      <c r="A108" s="7" t="s">
        <v>167</v>
      </c>
      <c r="B108" s="1">
        <v>1</v>
      </c>
      <c r="C108" s="7" t="s">
        <v>168</v>
      </c>
      <c r="D108" s="7" t="s">
        <v>22</v>
      </c>
      <c r="E108" s="12" t="s">
        <v>169</v>
      </c>
      <c r="F108" s="9">
        <v>0</v>
      </c>
      <c r="G108" s="10">
        <v>31.25</v>
      </c>
      <c r="H108" s="11">
        <f t="shared" ref="H108:H114" si="4">ROUND(ROUND(F108,2)*ROUND(G108,3),2)</f>
        <v>0</v>
      </c>
    </row>
    <row r="109" spans="1:8" x14ac:dyDescent="0.25">
      <c r="A109" s="7" t="s">
        <v>167</v>
      </c>
      <c r="B109" s="1">
        <v>2</v>
      </c>
      <c r="C109" s="7" t="s">
        <v>170</v>
      </c>
      <c r="D109" s="7" t="s">
        <v>31</v>
      </c>
      <c r="E109" s="12" t="s">
        <v>171</v>
      </c>
      <c r="F109" s="9">
        <v>0</v>
      </c>
      <c r="G109" s="10">
        <v>9</v>
      </c>
      <c r="H109" s="11">
        <f t="shared" si="4"/>
        <v>0</v>
      </c>
    </row>
    <row r="110" spans="1:8" ht="79.5" x14ac:dyDescent="0.25">
      <c r="A110" s="7" t="s">
        <v>167</v>
      </c>
      <c r="B110" s="1">
        <v>3</v>
      </c>
      <c r="C110" s="7" t="s">
        <v>172</v>
      </c>
      <c r="D110" s="7" t="s">
        <v>31</v>
      </c>
      <c r="E110" s="8" t="s">
        <v>173</v>
      </c>
      <c r="F110" s="9">
        <v>0</v>
      </c>
      <c r="G110" s="10">
        <v>1</v>
      </c>
      <c r="H110" s="11">
        <f t="shared" si="4"/>
        <v>0</v>
      </c>
    </row>
    <row r="111" spans="1:8" ht="68.25" x14ac:dyDescent="0.25">
      <c r="A111" s="7" t="s">
        <v>167</v>
      </c>
      <c r="B111" s="1">
        <v>4</v>
      </c>
      <c r="C111" s="7" t="s">
        <v>174</v>
      </c>
      <c r="D111" s="7" t="s">
        <v>31</v>
      </c>
      <c r="E111" s="8" t="s">
        <v>175</v>
      </c>
      <c r="F111" s="9">
        <v>0</v>
      </c>
      <c r="G111" s="10">
        <v>2</v>
      </c>
      <c r="H111" s="11">
        <f t="shared" si="4"/>
        <v>0</v>
      </c>
    </row>
    <row r="112" spans="1:8" ht="68.25" x14ac:dyDescent="0.25">
      <c r="A112" s="7" t="s">
        <v>167</v>
      </c>
      <c r="B112" s="1">
        <v>5</v>
      </c>
      <c r="C112" s="7" t="s">
        <v>176</v>
      </c>
      <c r="D112" s="7" t="s">
        <v>31</v>
      </c>
      <c r="E112" s="8" t="s">
        <v>175</v>
      </c>
      <c r="F112" s="9">
        <v>0</v>
      </c>
      <c r="G112" s="10">
        <v>1</v>
      </c>
      <c r="H112" s="11">
        <f t="shared" si="4"/>
        <v>0</v>
      </c>
    </row>
    <row r="113" spans="1:8" x14ac:dyDescent="0.25">
      <c r="A113" s="7" t="s">
        <v>167</v>
      </c>
      <c r="B113" s="1">
        <v>6</v>
      </c>
      <c r="C113" s="7" t="s">
        <v>177</v>
      </c>
      <c r="D113" s="7" t="s">
        <v>31</v>
      </c>
      <c r="E113" s="12" t="s">
        <v>178</v>
      </c>
      <c r="F113" s="9">
        <v>0</v>
      </c>
      <c r="G113" s="10">
        <v>1</v>
      </c>
      <c r="H113" s="11">
        <f t="shared" si="4"/>
        <v>0</v>
      </c>
    </row>
    <row r="114" spans="1:8" ht="45.75" x14ac:dyDescent="0.25">
      <c r="A114" s="7" t="s">
        <v>167</v>
      </c>
      <c r="B114" s="1">
        <v>7</v>
      </c>
      <c r="C114" s="7" t="s">
        <v>179</v>
      </c>
      <c r="D114" s="7" t="s">
        <v>31</v>
      </c>
      <c r="E114" s="8" t="s">
        <v>180</v>
      </c>
      <c r="F114" s="9">
        <v>0</v>
      </c>
      <c r="G114" s="10">
        <v>15</v>
      </c>
      <c r="H114" s="11">
        <f t="shared" si="4"/>
        <v>0</v>
      </c>
    </row>
    <row r="115" spans="1:8" x14ac:dyDescent="0.25">
      <c r="E115" s="5" t="s">
        <v>17</v>
      </c>
      <c r="F115" s="5"/>
      <c r="G115" s="5"/>
      <c r="H115" s="13">
        <f>SUM(H108:H114)</f>
        <v>0</v>
      </c>
    </row>
    <row r="117" spans="1:8" x14ac:dyDescent="0.25">
      <c r="C117" s="5" t="s">
        <v>6</v>
      </c>
      <c r="D117" s="6" t="s">
        <v>7</v>
      </c>
      <c r="E117" s="5" t="s">
        <v>8</v>
      </c>
    </row>
    <row r="118" spans="1:8" x14ac:dyDescent="0.25">
      <c r="C118" s="5" t="s">
        <v>9</v>
      </c>
      <c r="D118" s="6" t="s">
        <v>181</v>
      </c>
      <c r="E118" s="5" t="s">
        <v>182</v>
      </c>
    </row>
    <row r="120" spans="1:8" x14ac:dyDescent="0.25">
      <c r="A120" s="7" t="s">
        <v>183</v>
      </c>
      <c r="B120" s="1">
        <v>1</v>
      </c>
      <c r="C120" s="7" t="s">
        <v>184</v>
      </c>
      <c r="D120" s="7" t="s">
        <v>31</v>
      </c>
      <c r="E120" s="12" t="s">
        <v>185</v>
      </c>
      <c r="F120" s="9">
        <v>0</v>
      </c>
      <c r="G120" s="10">
        <v>16</v>
      </c>
      <c r="H120" s="11">
        <f>ROUND(ROUND(F120,2)*ROUND(G120,3),2)</f>
        <v>0</v>
      </c>
    </row>
    <row r="121" spans="1:8" x14ac:dyDescent="0.25">
      <c r="A121" s="7" t="s">
        <v>183</v>
      </c>
      <c r="B121" s="1">
        <v>2</v>
      </c>
      <c r="C121" s="7" t="s">
        <v>186</v>
      </c>
      <c r="D121" s="7" t="s">
        <v>31</v>
      </c>
      <c r="E121" s="12" t="s">
        <v>187</v>
      </c>
      <c r="F121" s="9">
        <v>0</v>
      </c>
      <c r="G121" s="10">
        <v>4</v>
      </c>
      <c r="H121" s="11">
        <f>ROUND(ROUND(F121,2)*ROUND(G121,3),2)</f>
        <v>0</v>
      </c>
    </row>
    <row r="122" spans="1:8" x14ac:dyDescent="0.25">
      <c r="A122" s="7" t="s">
        <v>183</v>
      </c>
      <c r="B122" s="1">
        <v>3</v>
      </c>
      <c r="C122" s="7" t="s">
        <v>188</v>
      </c>
      <c r="D122" s="7" t="s">
        <v>31</v>
      </c>
      <c r="E122" s="12" t="s">
        <v>189</v>
      </c>
      <c r="F122" s="9">
        <v>0</v>
      </c>
      <c r="G122" s="10">
        <v>4</v>
      </c>
      <c r="H122" s="11">
        <f>ROUND(ROUND(F122,2)*ROUND(G122,3),2)</f>
        <v>0</v>
      </c>
    </row>
    <row r="123" spans="1:8" x14ac:dyDescent="0.25">
      <c r="A123" s="7" t="s">
        <v>183</v>
      </c>
      <c r="B123" s="1">
        <v>4</v>
      </c>
      <c r="C123" s="7" t="s">
        <v>190</v>
      </c>
      <c r="D123" s="7" t="s">
        <v>31</v>
      </c>
      <c r="E123" s="12" t="s">
        <v>191</v>
      </c>
      <c r="F123" s="9">
        <v>0</v>
      </c>
      <c r="G123" s="10">
        <v>4</v>
      </c>
      <c r="H123" s="11">
        <f>ROUND(ROUND(F123,2)*ROUND(G123,3),2)</f>
        <v>0</v>
      </c>
    </row>
    <row r="124" spans="1:8" x14ac:dyDescent="0.25">
      <c r="A124" s="7" t="s">
        <v>183</v>
      </c>
      <c r="B124" s="1">
        <v>5</v>
      </c>
      <c r="C124" s="7" t="s">
        <v>192</v>
      </c>
      <c r="D124" s="7" t="s">
        <v>22</v>
      </c>
      <c r="E124" s="12" t="s">
        <v>193</v>
      </c>
      <c r="F124" s="9">
        <v>0</v>
      </c>
      <c r="G124" s="10">
        <v>28.315000000000001</v>
      </c>
      <c r="H124" s="11">
        <f>ROUND(ROUND(F124,2)*ROUND(G124,3),2)</f>
        <v>0</v>
      </c>
    </row>
    <row r="125" spans="1:8" x14ac:dyDescent="0.25">
      <c r="E125" s="5" t="s">
        <v>17</v>
      </c>
      <c r="F125" s="5"/>
      <c r="G125" s="5"/>
      <c r="H125" s="13">
        <f>SUM(H120:H124)</f>
        <v>0</v>
      </c>
    </row>
    <row r="127" spans="1:8" x14ac:dyDescent="0.25">
      <c r="C127" s="5" t="s">
        <v>6</v>
      </c>
      <c r="D127" s="6" t="s">
        <v>7</v>
      </c>
      <c r="E127" s="5" t="s">
        <v>8</v>
      </c>
    </row>
    <row r="128" spans="1:8" x14ac:dyDescent="0.25">
      <c r="C128" s="5" t="s">
        <v>9</v>
      </c>
      <c r="D128" s="6" t="s">
        <v>194</v>
      </c>
      <c r="E128" s="5" t="s">
        <v>195</v>
      </c>
    </row>
    <row r="130" spans="1:8" x14ac:dyDescent="0.25">
      <c r="A130" s="7" t="s">
        <v>196</v>
      </c>
      <c r="B130" s="1">
        <v>1</v>
      </c>
      <c r="C130" s="7" t="s">
        <v>197</v>
      </c>
      <c r="D130" s="7" t="s">
        <v>31</v>
      </c>
      <c r="E130" s="12" t="s">
        <v>198</v>
      </c>
      <c r="F130" s="9">
        <v>0</v>
      </c>
      <c r="G130" s="10">
        <v>7</v>
      </c>
      <c r="H130" s="11">
        <f t="shared" ref="H130:H136" si="5">ROUND(ROUND(F130,2)*ROUND(G130,3),2)</f>
        <v>0</v>
      </c>
    </row>
    <row r="131" spans="1:8" x14ac:dyDescent="0.25">
      <c r="A131" s="7" t="s">
        <v>196</v>
      </c>
      <c r="B131" s="1">
        <v>2</v>
      </c>
      <c r="C131" s="7" t="s">
        <v>199</v>
      </c>
      <c r="D131" s="7" t="s">
        <v>31</v>
      </c>
      <c r="E131" s="12" t="s">
        <v>200</v>
      </c>
      <c r="F131" s="9">
        <v>0</v>
      </c>
      <c r="G131" s="10">
        <v>1</v>
      </c>
      <c r="H131" s="11">
        <f t="shared" si="5"/>
        <v>0</v>
      </c>
    </row>
    <row r="132" spans="1:8" x14ac:dyDescent="0.25">
      <c r="A132" s="7" t="s">
        <v>196</v>
      </c>
      <c r="B132" s="1">
        <v>3</v>
      </c>
      <c r="C132" s="7" t="s">
        <v>201</v>
      </c>
      <c r="D132" s="7" t="s">
        <v>31</v>
      </c>
      <c r="E132" s="12" t="s">
        <v>202</v>
      </c>
      <c r="F132" s="9">
        <v>0</v>
      </c>
      <c r="G132" s="10">
        <v>5</v>
      </c>
      <c r="H132" s="11">
        <f t="shared" si="5"/>
        <v>0</v>
      </c>
    </row>
    <row r="133" spans="1:8" x14ac:dyDescent="0.25">
      <c r="A133" s="7" t="s">
        <v>196</v>
      </c>
      <c r="B133" s="1">
        <v>4</v>
      </c>
      <c r="C133" s="7" t="s">
        <v>203</v>
      </c>
      <c r="D133" s="7" t="s">
        <v>31</v>
      </c>
      <c r="E133" s="12" t="s">
        <v>204</v>
      </c>
      <c r="F133" s="9">
        <v>0</v>
      </c>
      <c r="G133" s="10">
        <v>1</v>
      </c>
      <c r="H133" s="11">
        <f t="shared" si="5"/>
        <v>0</v>
      </c>
    </row>
    <row r="134" spans="1:8" x14ac:dyDescent="0.25">
      <c r="A134" s="7" t="s">
        <v>196</v>
      </c>
      <c r="B134" s="1">
        <v>5</v>
      </c>
      <c r="C134" s="7" t="s">
        <v>205</v>
      </c>
      <c r="D134" s="7" t="s">
        <v>31</v>
      </c>
      <c r="E134" s="12" t="s">
        <v>206</v>
      </c>
      <c r="F134" s="9">
        <v>0</v>
      </c>
      <c r="G134" s="10">
        <v>1</v>
      </c>
      <c r="H134" s="11">
        <f t="shared" si="5"/>
        <v>0</v>
      </c>
    </row>
    <row r="135" spans="1:8" x14ac:dyDescent="0.25">
      <c r="A135" s="7" t="s">
        <v>196</v>
      </c>
      <c r="B135" s="1">
        <v>6</v>
      </c>
      <c r="C135" s="7" t="s">
        <v>207</v>
      </c>
      <c r="D135" s="7" t="s">
        <v>31</v>
      </c>
      <c r="E135" s="12" t="s">
        <v>208</v>
      </c>
      <c r="F135" s="9">
        <v>0</v>
      </c>
      <c r="G135" s="10">
        <v>6</v>
      </c>
      <c r="H135" s="11">
        <f t="shared" si="5"/>
        <v>0</v>
      </c>
    </row>
    <row r="136" spans="1:8" x14ac:dyDescent="0.25">
      <c r="A136" s="7" t="s">
        <v>196</v>
      </c>
      <c r="B136" s="1">
        <v>7</v>
      </c>
      <c r="C136" s="7" t="s">
        <v>209</v>
      </c>
      <c r="D136" s="7" t="s">
        <v>31</v>
      </c>
      <c r="E136" s="12" t="s">
        <v>210</v>
      </c>
      <c r="F136" s="9">
        <v>0</v>
      </c>
      <c r="G136" s="10">
        <v>1</v>
      </c>
      <c r="H136" s="11">
        <f t="shared" si="5"/>
        <v>0</v>
      </c>
    </row>
    <row r="137" spans="1:8" x14ac:dyDescent="0.25">
      <c r="E137" s="5" t="s">
        <v>17</v>
      </c>
      <c r="F137" s="5"/>
      <c r="G137" s="5"/>
      <c r="H137" s="13">
        <f>SUM(H130:H136)</f>
        <v>0</v>
      </c>
    </row>
    <row r="139" spans="1:8" x14ac:dyDescent="0.25">
      <c r="C139" s="5" t="s">
        <v>6</v>
      </c>
      <c r="D139" s="6" t="s">
        <v>7</v>
      </c>
      <c r="E139" s="5" t="s">
        <v>8</v>
      </c>
    </row>
    <row r="140" spans="1:8" x14ac:dyDescent="0.25">
      <c r="C140" s="5" t="s">
        <v>9</v>
      </c>
      <c r="D140" s="6" t="s">
        <v>211</v>
      </c>
      <c r="E140" s="5" t="s">
        <v>212</v>
      </c>
    </row>
    <row r="142" spans="1:8" ht="68.25" x14ac:dyDescent="0.25">
      <c r="A142" s="7" t="s">
        <v>213</v>
      </c>
      <c r="B142" s="1">
        <v>1</v>
      </c>
      <c r="C142" s="7" t="s">
        <v>214</v>
      </c>
      <c r="D142" s="7" t="s">
        <v>13</v>
      </c>
      <c r="E142" s="8" t="s">
        <v>215</v>
      </c>
      <c r="F142" s="9">
        <v>0</v>
      </c>
      <c r="G142" s="10">
        <v>2</v>
      </c>
      <c r="H142" s="11">
        <f>ROUND(ROUND(F142,2)*ROUND(G142,3),2)</f>
        <v>0</v>
      </c>
    </row>
    <row r="143" spans="1:8" ht="57" x14ac:dyDescent="0.25">
      <c r="A143" s="7" t="s">
        <v>213</v>
      </c>
      <c r="B143" s="1">
        <v>2</v>
      </c>
      <c r="C143" s="7" t="s">
        <v>216</v>
      </c>
      <c r="D143" s="7" t="s">
        <v>13</v>
      </c>
      <c r="E143" s="8" t="s">
        <v>217</v>
      </c>
      <c r="F143" s="9">
        <v>0</v>
      </c>
      <c r="G143" s="10">
        <v>1</v>
      </c>
      <c r="H143" s="11">
        <f>ROUND(ROUND(F143,2)*ROUND(G143,3),2)</f>
        <v>0</v>
      </c>
    </row>
    <row r="144" spans="1:8" ht="135.75" x14ac:dyDescent="0.25">
      <c r="A144" s="7" t="s">
        <v>213</v>
      </c>
      <c r="B144" s="1">
        <v>3</v>
      </c>
      <c r="C144" s="7" t="s">
        <v>218</v>
      </c>
      <c r="D144" s="7" t="s">
        <v>13</v>
      </c>
      <c r="E144" s="8" t="s">
        <v>219</v>
      </c>
      <c r="F144" s="9">
        <v>0</v>
      </c>
      <c r="G144" s="10">
        <v>1</v>
      </c>
      <c r="H144" s="11">
        <f>ROUND(ROUND(F144,2)*ROUND(G144,3),2)</f>
        <v>0</v>
      </c>
    </row>
    <row r="145" spans="1:8" x14ac:dyDescent="0.25">
      <c r="E145" s="5" t="s">
        <v>17</v>
      </c>
      <c r="F145" s="5"/>
      <c r="G145" s="5"/>
      <c r="H145" s="13">
        <f>SUM(H142:H144)</f>
        <v>0</v>
      </c>
    </row>
    <row r="147" spans="1:8" x14ac:dyDescent="0.25">
      <c r="C147" s="5" t="s">
        <v>6</v>
      </c>
      <c r="D147" s="6" t="s">
        <v>7</v>
      </c>
      <c r="E147" s="5" t="s">
        <v>8</v>
      </c>
    </row>
    <row r="148" spans="1:8" x14ac:dyDescent="0.25">
      <c r="C148" s="5" t="s">
        <v>9</v>
      </c>
      <c r="D148" s="6" t="s">
        <v>220</v>
      </c>
      <c r="E148" s="5" t="s">
        <v>221</v>
      </c>
    </row>
    <row r="149" spans="1:8" x14ac:dyDescent="0.25">
      <c r="C149" s="5" t="s">
        <v>222</v>
      </c>
      <c r="D149" s="6" t="s">
        <v>7</v>
      </c>
      <c r="E149" s="5" t="s">
        <v>223</v>
      </c>
    </row>
    <row r="151" spans="1:8" x14ac:dyDescent="0.25">
      <c r="A151" s="7" t="s">
        <v>224</v>
      </c>
      <c r="B151" s="1">
        <v>1</v>
      </c>
      <c r="C151" s="7" t="s">
        <v>225</v>
      </c>
      <c r="D151" s="7" t="s">
        <v>53</v>
      </c>
      <c r="E151" s="12" t="s">
        <v>226</v>
      </c>
      <c r="F151" s="9">
        <v>0</v>
      </c>
      <c r="G151" s="10">
        <v>50</v>
      </c>
      <c r="H151" s="11">
        <f t="shared" ref="H151:H156" si="6">ROUND(ROUND(F151,2)*ROUND(G151,3),2)</f>
        <v>0</v>
      </c>
    </row>
    <row r="152" spans="1:8" x14ac:dyDescent="0.25">
      <c r="A152" s="7" t="s">
        <v>224</v>
      </c>
      <c r="B152" s="1">
        <v>2</v>
      </c>
      <c r="C152" s="7" t="s">
        <v>227</v>
      </c>
      <c r="D152" s="7" t="s">
        <v>53</v>
      </c>
      <c r="E152" s="12" t="s">
        <v>228</v>
      </c>
      <c r="F152" s="9">
        <v>0</v>
      </c>
      <c r="G152" s="10">
        <v>25</v>
      </c>
      <c r="H152" s="11">
        <f t="shared" si="6"/>
        <v>0</v>
      </c>
    </row>
    <row r="153" spans="1:8" x14ac:dyDescent="0.25">
      <c r="A153" s="7" t="s">
        <v>224</v>
      </c>
      <c r="B153" s="1">
        <v>3</v>
      </c>
      <c r="C153" s="7" t="s">
        <v>229</v>
      </c>
      <c r="D153" s="7" t="s">
        <v>53</v>
      </c>
      <c r="E153" s="12" t="s">
        <v>230</v>
      </c>
      <c r="F153" s="9">
        <v>0</v>
      </c>
      <c r="G153" s="10">
        <v>10</v>
      </c>
      <c r="H153" s="11">
        <f t="shared" si="6"/>
        <v>0</v>
      </c>
    </row>
    <row r="154" spans="1:8" x14ac:dyDescent="0.25">
      <c r="A154" s="7" t="s">
        <v>224</v>
      </c>
      <c r="B154" s="1">
        <v>4</v>
      </c>
      <c r="C154" s="7" t="s">
        <v>231</v>
      </c>
      <c r="D154" s="7" t="s">
        <v>53</v>
      </c>
      <c r="E154" s="12" t="s">
        <v>232</v>
      </c>
      <c r="F154" s="9">
        <v>0</v>
      </c>
      <c r="G154" s="10">
        <v>15</v>
      </c>
      <c r="H154" s="11">
        <f t="shared" si="6"/>
        <v>0</v>
      </c>
    </row>
    <row r="155" spans="1:8" x14ac:dyDescent="0.25">
      <c r="A155" s="7" t="s">
        <v>224</v>
      </c>
      <c r="B155" s="1">
        <v>5</v>
      </c>
      <c r="C155" s="7" t="s">
        <v>233</v>
      </c>
      <c r="D155" s="7" t="s">
        <v>53</v>
      </c>
      <c r="E155" s="12" t="s">
        <v>234</v>
      </c>
      <c r="F155" s="9">
        <v>0</v>
      </c>
      <c r="G155" s="10">
        <v>20</v>
      </c>
      <c r="H155" s="11">
        <f t="shared" si="6"/>
        <v>0</v>
      </c>
    </row>
    <row r="156" spans="1:8" x14ac:dyDescent="0.25">
      <c r="A156" s="7" t="s">
        <v>224</v>
      </c>
      <c r="B156" s="1">
        <v>6</v>
      </c>
      <c r="C156" s="7" t="s">
        <v>235</v>
      </c>
      <c r="D156" s="7" t="s">
        <v>31</v>
      </c>
      <c r="E156" s="12" t="s">
        <v>236</v>
      </c>
      <c r="F156" s="9">
        <v>0</v>
      </c>
      <c r="G156" s="10">
        <v>1</v>
      </c>
      <c r="H156" s="11">
        <f t="shared" si="6"/>
        <v>0</v>
      </c>
    </row>
    <row r="157" spans="1:8" x14ac:dyDescent="0.25">
      <c r="E157" s="5" t="s">
        <v>17</v>
      </c>
      <c r="F157" s="5"/>
      <c r="G157" s="5"/>
      <c r="H157" s="13">
        <f>SUM(H151:H156)</f>
        <v>0</v>
      </c>
    </row>
    <row r="159" spans="1:8" x14ac:dyDescent="0.25">
      <c r="C159" s="5" t="s">
        <v>6</v>
      </c>
      <c r="D159" s="6" t="s">
        <v>7</v>
      </c>
      <c r="E159" s="5" t="s">
        <v>8</v>
      </c>
    </row>
    <row r="160" spans="1:8" x14ac:dyDescent="0.25">
      <c r="C160" s="5" t="s">
        <v>9</v>
      </c>
      <c r="D160" s="6" t="s">
        <v>237</v>
      </c>
      <c r="E160" s="5" t="s">
        <v>238</v>
      </c>
    </row>
    <row r="161" spans="1:8" x14ac:dyDescent="0.25">
      <c r="C161" s="5" t="s">
        <v>222</v>
      </c>
      <c r="D161" s="6" t="s">
        <v>7</v>
      </c>
      <c r="E161" s="5" t="s">
        <v>223</v>
      </c>
    </row>
    <row r="163" spans="1:8" x14ac:dyDescent="0.25">
      <c r="A163" s="7" t="s">
        <v>239</v>
      </c>
      <c r="B163" s="1">
        <v>1</v>
      </c>
      <c r="C163" s="7" t="s">
        <v>240</v>
      </c>
      <c r="D163" s="7" t="s">
        <v>53</v>
      </c>
      <c r="E163" s="12" t="s">
        <v>241</v>
      </c>
      <c r="F163" s="9">
        <v>0</v>
      </c>
      <c r="G163" s="10">
        <v>55</v>
      </c>
      <c r="H163" s="11">
        <f t="shared" ref="H163:H170" si="7">ROUND(ROUND(F163,2)*ROUND(G163,3),2)</f>
        <v>0</v>
      </c>
    </row>
    <row r="164" spans="1:8" x14ac:dyDescent="0.25">
      <c r="A164" s="7" t="s">
        <v>239</v>
      </c>
      <c r="B164" s="1">
        <v>2</v>
      </c>
      <c r="C164" s="7" t="s">
        <v>242</v>
      </c>
      <c r="D164" s="7" t="s">
        <v>53</v>
      </c>
      <c r="E164" s="12" t="s">
        <v>243</v>
      </c>
      <c r="F164" s="9">
        <v>0</v>
      </c>
      <c r="G164" s="10">
        <v>30</v>
      </c>
      <c r="H164" s="11">
        <f t="shared" si="7"/>
        <v>0</v>
      </c>
    </row>
    <row r="165" spans="1:8" x14ac:dyDescent="0.25">
      <c r="A165" s="7" t="s">
        <v>239</v>
      </c>
      <c r="B165" s="1">
        <v>3</v>
      </c>
      <c r="C165" s="7" t="s">
        <v>244</v>
      </c>
      <c r="D165" s="7" t="s">
        <v>53</v>
      </c>
      <c r="E165" s="12" t="s">
        <v>245</v>
      </c>
      <c r="F165" s="9">
        <v>0</v>
      </c>
      <c r="G165" s="10">
        <v>15</v>
      </c>
      <c r="H165" s="11">
        <f t="shared" si="7"/>
        <v>0</v>
      </c>
    </row>
    <row r="166" spans="1:8" x14ac:dyDescent="0.25">
      <c r="A166" s="7" t="s">
        <v>239</v>
      </c>
      <c r="B166" s="1">
        <v>4</v>
      </c>
      <c r="C166" s="7" t="s">
        <v>246</v>
      </c>
      <c r="D166" s="7" t="s">
        <v>53</v>
      </c>
      <c r="E166" s="12" t="s">
        <v>247</v>
      </c>
      <c r="F166" s="9">
        <v>0</v>
      </c>
      <c r="G166" s="10">
        <v>20</v>
      </c>
      <c r="H166" s="11">
        <f t="shared" si="7"/>
        <v>0</v>
      </c>
    </row>
    <row r="167" spans="1:8" x14ac:dyDescent="0.25">
      <c r="A167" s="7" t="s">
        <v>239</v>
      </c>
      <c r="B167" s="1">
        <v>5</v>
      </c>
      <c r="C167" s="7" t="s">
        <v>248</v>
      </c>
      <c r="D167" s="7" t="s">
        <v>53</v>
      </c>
      <c r="E167" s="12" t="s">
        <v>249</v>
      </c>
      <c r="F167" s="9">
        <v>0</v>
      </c>
      <c r="G167" s="10">
        <v>5</v>
      </c>
      <c r="H167" s="11">
        <f t="shared" si="7"/>
        <v>0</v>
      </c>
    </row>
    <row r="168" spans="1:8" x14ac:dyDescent="0.25">
      <c r="A168" s="7" t="s">
        <v>239</v>
      </c>
      <c r="B168" s="1">
        <v>6</v>
      </c>
      <c r="C168" s="7" t="s">
        <v>250</v>
      </c>
      <c r="D168" s="7" t="s">
        <v>31</v>
      </c>
      <c r="E168" s="12" t="s">
        <v>251</v>
      </c>
      <c r="F168" s="9">
        <v>0</v>
      </c>
      <c r="G168" s="10">
        <v>5</v>
      </c>
      <c r="H168" s="11">
        <f t="shared" si="7"/>
        <v>0</v>
      </c>
    </row>
    <row r="169" spans="1:8" x14ac:dyDescent="0.25">
      <c r="A169" s="7" t="s">
        <v>239</v>
      </c>
      <c r="B169" s="1">
        <v>7</v>
      </c>
      <c r="C169" s="7" t="s">
        <v>252</v>
      </c>
      <c r="D169" s="7" t="s">
        <v>31</v>
      </c>
      <c r="E169" s="12" t="s">
        <v>253</v>
      </c>
      <c r="F169" s="9">
        <v>0</v>
      </c>
      <c r="G169" s="10">
        <v>1</v>
      </c>
      <c r="H169" s="11">
        <f t="shared" si="7"/>
        <v>0</v>
      </c>
    </row>
    <row r="170" spans="1:8" x14ac:dyDescent="0.25">
      <c r="A170" s="7" t="s">
        <v>239</v>
      </c>
      <c r="B170" s="1">
        <v>8</v>
      </c>
      <c r="C170" s="7" t="s">
        <v>254</v>
      </c>
      <c r="D170" s="7" t="s">
        <v>31</v>
      </c>
      <c r="E170" s="12" t="s">
        <v>255</v>
      </c>
      <c r="F170" s="9">
        <v>0</v>
      </c>
      <c r="G170" s="10">
        <v>1</v>
      </c>
      <c r="H170" s="11">
        <f t="shared" si="7"/>
        <v>0</v>
      </c>
    </row>
    <row r="171" spans="1:8" x14ac:dyDescent="0.25">
      <c r="E171" s="5" t="s">
        <v>17</v>
      </c>
      <c r="F171" s="5"/>
      <c r="G171" s="5"/>
      <c r="H171" s="13">
        <f>SUM(H163:H170)</f>
        <v>0</v>
      </c>
    </row>
    <row r="173" spans="1:8" x14ac:dyDescent="0.25">
      <c r="C173" s="5" t="s">
        <v>6</v>
      </c>
      <c r="D173" s="6" t="s">
        <v>7</v>
      </c>
      <c r="E173" s="5" t="s">
        <v>8</v>
      </c>
    </row>
    <row r="174" spans="1:8" x14ac:dyDescent="0.25">
      <c r="C174" s="5" t="s">
        <v>9</v>
      </c>
      <c r="D174" s="6" t="s">
        <v>256</v>
      </c>
      <c r="E174" s="5" t="s">
        <v>257</v>
      </c>
    </row>
    <row r="175" spans="1:8" x14ac:dyDescent="0.25">
      <c r="C175" s="5" t="s">
        <v>222</v>
      </c>
      <c r="D175" s="6" t="s">
        <v>7</v>
      </c>
      <c r="E175" s="5" t="s">
        <v>258</v>
      </c>
    </row>
    <row r="177" spans="1:8" x14ac:dyDescent="0.25">
      <c r="A177" s="7" t="s">
        <v>259</v>
      </c>
      <c r="B177" s="1">
        <v>1</v>
      </c>
      <c r="C177" s="7" t="s">
        <v>260</v>
      </c>
      <c r="D177" s="7" t="s">
        <v>31</v>
      </c>
      <c r="E177" s="12" t="s">
        <v>261</v>
      </c>
      <c r="F177" s="9">
        <v>0</v>
      </c>
      <c r="G177" s="10">
        <v>2</v>
      </c>
      <c r="H177" s="11">
        <f t="shared" ref="H177:H187" si="8">ROUND(ROUND(F177,2)*ROUND(G177,3),2)</f>
        <v>0</v>
      </c>
    </row>
    <row r="178" spans="1:8" x14ac:dyDescent="0.25">
      <c r="A178" s="7" t="s">
        <v>259</v>
      </c>
      <c r="B178" s="1">
        <v>2</v>
      </c>
      <c r="C178" s="7" t="s">
        <v>262</v>
      </c>
      <c r="D178" s="7" t="s">
        <v>31</v>
      </c>
      <c r="E178" s="12" t="s">
        <v>263</v>
      </c>
      <c r="F178" s="9">
        <v>0</v>
      </c>
      <c r="G178" s="10">
        <v>2</v>
      </c>
      <c r="H178" s="11">
        <f t="shared" si="8"/>
        <v>0</v>
      </c>
    </row>
    <row r="179" spans="1:8" x14ac:dyDescent="0.25">
      <c r="A179" s="7" t="s">
        <v>259</v>
      </c>
      <c r="B179" s="1">
        <v>3</v>
      </c>
      <c r="C179" s="7" t="s">
        <v>264</v>
      </c>
      <c r="D179" s="7" t="s">
        <v>31</v>
      </c>
      <c r="E179" s="12" t="s">
        <v>265</v>
      </c>
      <c r="F179" s="9">
        <v>0</v>
      </c>
      <c r="G179" s="10">
        <v>2</v>
      </c>
      <c r="H179" s="11">
        <f t="shared" si="8"/>
        <v>0</v>
      </c>
    </row>
    <row r="180" spans="1:8" x14ac:dyDescent="0.25">
      <c r="A180" s="7" t="s">
        <v>259</v>
      </c>
      <c r="B180" s="1">
        <v>4</v>
      </c>
      <c r="C180" s="7" t="s">
        <v>266</v>
      </c>
      <c r="D180" s="7" t="s">
        <v>31</v>
      </c>
      <c r="E180" s="12" t="s">
        <v>267</v>
      </c>
      <c r="F180" s="9">
        <v>0</v>
      </c>
      <c r="G180" s="10">
        <v>1</v>
      </c>
      <c r="H180" s="11">
        <f t="shared" si="8"/>
        <v>0</v>
      </c>
    </row>
    <row r="181" spans="1:8" x14ac:dyDescent="0.25">
      <c r="A181" s="7" t="s">
        <v>259</v>
      </c>
      <c r="B181" s="1">
        <v>5</v>
      </c>
      <c r="C181" s="7" t="s">
        <v>268</v>
      </c>
      <c r="D181" s="7" t="s">
        <v>31</v>
      </c>
      <c r="E181" s="12" t="s">
        <v>269</v>
      </c>
      <c r="F181" s="9">
        <v>0</v>
      </c>
      <c r="G181" s="10">
        <v>1</v>
      </c>
      <c r="H181" s="11">
        <f t="shared" si="8"/>
        <v>0</v>
      </c>
    </row>
    <row r="182" spans="1:8" x14ac:dyDescent="0.25">
      <c r="A182" s="7" t="s">
        <v>259</v>
      </c>
      <c r="B182" s="1">
        <v>6</v>
      </c>
      <c r="C182" s="7" t="s">
        <v>270</v>
      </c>
      <c r="D182" s="7" t="s">
        <v>31</v>
      </c>
      <c r="E182" s="12" t="s">
        <v>271</v>
      </c>
      <c r="F182" s="9">
        <v>0</v>
      </c>
      <c r="G182" s="10">
        <v>1</v>
      </c>
      <c r="H182" s="11">
        <f t="shared" si="8"/>
        <v>0</v>
      </c>
    </row>
    <row r="183" spans="1:8" x14ac:dyDescent="0.25">
      <c r="A183" s="7" t="s">
        <v>259</v>
      </c>
      <c r="B183" s="1">
        <v>7</v>
      </c>
      <c r="C183" s="7" t="s">
        <v>272</v>
      </c>
      <c r="D183" s="7" t="s">
        <v>31</v>
      </c>
      <c r="E183" s="12" t="s">
        <v>273</v>
      </c>
      <c r="F183" s="9">
        <v>0</v>
      </c>
      <c r="G183" s="10">
        <v>1</v>
      </c>
      <c r="H183" s="11">
        <f t="shared" si="8"/>
        <v>0</v>
      </c>
    </row>
    <row r="184" spans="1:8" x14ac:dyDescent="0.25">
      <c r="A184" s="7" t="s">
        <v>259</v>
      </c>
      <c r="B184" s="1">
        <v>8</v>
      </c>
      <c r="C184" s="7" t="s">
        <v>274</v>
      </c>
      <c r="D184" s="7" t="s">
        <v>31</v>
      </c>
      <c r="E184" s="12" t="s">
        <v>275</v>
      </c>
      <c r="F184" s="9">
        <v>0</v>
      </c>
      <c r="G184" s="10">
        <v>1</v>
      </c>
      <c r="H184" s="11">
        <f t="shared" si="8"/>
        <v>0</v>
      </c>
    </row>
    <row r="185" spans="1:8" x14ac:dyDescent="0.25">
      <c r="A185" s="7" t="s">
        <v>259</v>
      </c>
      <c r="B185" s="1">
        <v>9</v>
      </c>
      <c r="C185" s="7" t="s">
        <v>276</v>
      </c>
      <c r="D185" s="7" t="s">
        <v>31</v>
      </c>
      <c r="E185" s="12" t="s">
        <v>277</v>
      </c>
      <c r="F185" s="9">
        <v>0</v>
      </c>
      <c r="G185" s="10">
        <v>1</v>
      </c>
      <c r="H185" s="11">
        <f t="shared" si="8"/>
        <v>0</v>
      </c>
    </row>
    <row r="186" spans="1:8" x14ac:dyDescent="0.25">
      <c r="A186" s="7" t="s">
        <v>259</v>
      </c>
      <c r="B186" s="1">
        <v>10</v>
      </c>
      <c r="C186" s="7" t="s">
        <v>278</v>
      </c>
      <c r="D186" s="7" t="s">
        <v>31</v>
      </c>
      <c r="E186" s="12" t="s">
        <v>279</v>
      </c>
      <c r="F186" s="9">
        <v>0</v>
      </c>
      <c r="G186" s="10">
        <v>1</v>
      </c>
      <c r="H186" s="11">
        <f t="shared" si="8"/>
        <v>0</v>
      </c>
    </row>
    <row r="187" spans="1:8" x14ac:dyDescent="0.25">
      <c r="A187" s="7" t="s">
        <v>259</v>
      </c>
      <c r="B187" s="1">
        <v>11</v>
      </c>
      <c r="C187" s="7" t="s">
        <v>280</v>
      </c>
      <c r="D187" s="7" t="s">
        <v>31</v>
      </c>
      <c r="E187" s="12" t="s">
        <v>281</v>
      </c>
      <c r="F187" s="9">
        <v>0</v>
      </c>
      <c r="G187" s="10">
        <v>1</v>
      </c>
      <c r="H187" s="11">
        <f t="shared" si="8"/>
        <v>0</v>
      </c>
    </row>
    <row r="188" spans="1:8" x14ac:dyDescent="0.25">
      <c r="E188" s="5" t="s">
        <v>17</v>
      </c>
      <c r="F188" s="5"/>
      <c r="G188" s="5"/>
      <c r="H188" s="13">
        <f>SUM(H177:H187)</f>
        <v>0</v>
      </c>
    </row>
    <row r="190" spans="1:8" x14ac:dyDescent="0.25">
      <c r="C190" s="5" t="s">
        <v>6</v>
      </c>
      <c r="D190" s="6" t="s">
        <v>7</v>
      </c>
      <c r="E190" s="5" t="s">
        <v>8</v>
      </c>
    </row>
    <row r="191" spans="1:8" x14ac:dyDescent="0.25">
      <c r="C191" s="5" t="s">
        <v>9</v>
      </c>
      <c r="D191" s="6" t="s">
        <v>256</v>
      </c>
      <c r="E191" s="5" t="s">
        <v>257</v>
      </c>
    </row>
    <row r="192" spans="1:8" x14ac:dyDescent="0.25">
      <c r="C192" s="5" t="s">
        <v>222</v>
      </c>
      <c r="D192" s="6" t="s">
        <v>18</v>
      </c>
      <c r="E192" s="5" t="s">
        <v>223</v>
      </c>
    </row>
    <row r="194" spans="1:8" x14ac:dyDescent="0.25">
      <c r="A194" s="7" t="s">
        <v>282</v>
      </c>
      <c r="B194" s="1">
        <v>1</v>
      </c>
      <c r="C194" s="7" t="s">
        <v>283</v>
      </c>
      <c r="D194" s="7" t="s">
        <v>53</v>
      </c>
      <c r="E194" s="12" t="s">
        <v>284</v>
      </c>
      <c r="F194" s="9">
        <v>0</v>
      </c>
      <c r="G194" s="10">
        <v>110</v>
      </c>
      <c r="H194" s="11">
        <f t="shared" ref="H194:H234" si="9">ROUND(ROUND(F194,2)*ROUND(G194,3),2)</f>
        <v>0</v>
      </c>
    </row>
    <row r="195" spans="1:8" x14ac:dyDescent="0.25">
      <c r="A195" s="7" t="s">
        <v>282</v>
      </c>
      <c r="B195" s="1">
        <v>2</v>
      </c>
      <c r="C195" s="7" t="s">
        <v>285</v>
      </c>
      <c r="D195" s="7" t="s">
        <v>53</v>
      </c>
      <c r="E195" s="12" t="s">
        <v>286</v>
      </c>
      <c r="F195" s="9">
        <v>0</v>
      </c>
      <c r="G195" s="10">
        <v>55</v>
      </c>
      <c r="H195" s="11">
        <f t="shared" si="9"/>
        <v>0</v>
      </c>
    </row>
    <row r="196" spans="1:8" x14ac:dyDescent="0.25">
      <c r="A196" s="7" t="s">
        <v>282</v>
      </c>
      <c r="B196" s="1">
        <v>3</v>
      </c>
      <c r="C196" s="7" t="s">
        <v>287</v>
      </c>
      <c r="D196" s="7" t="s">
        <v>53</v>
      </c>
      <c r="E196" s="12" t="s">
        <v>288</v>
      </c>
      <c r="F196" s="9">
        <v>0</v>
      </c>
      <c r="G196" s="10">
        <v>25</v>
      </c>
      <c r="H196" s="11">
        <f t="shared" si="9"/>
        <v>0</v>
      </c>
    </row>
    <row r="197" spans="1:8" x14ac:dyDescent="0.25">
      <c r="A197" s="7" t="s">
        <v>282</v>
      </c>
      <c r="B197" s="1">
        <v>4</v>
      </c>
      <c r="C197" s="7" t="s">
        <v>289</v>
      </c>
      <c r="D197" s="7" t="s">
        <v>53</v>
      </c>
      <c r="E197" s="12" t="s">
        <v>290</v>
      </c>
      <c r="F197" s="9">
        <v>0</v>
      </c>
      <c r="G197" s="10">
        <v>110</v>
      </c>
      <c r="H197" s="11">
        <f t="shared" si="9"/>
        <v>0</v>
      </c>
    </row>
    <row r="198" spans="1:8" x14ac:dyDescent="0.25">
      <c r="A198" s="7" t="s">
        <v>282</v>
      </c>
      <c r="B198" s="1">
        <v>5</v>
      </c>
      <c r="C198" s="7" t="s">
        <v>291</v>
      </c>
      <c r="D198" s="7" t="s">
        <v>53</v>
      </c>
      <c r="E198" s="12" t="s">
        <v>292</v>
      </c>
      <c r="F198" s="9">
        <v>0</v>
      </c>
      <c r="G198" s="10">
        <v>80</v>
      </c>
      <c r="H198" s="11">
        <f t="shared" si="9"/>
        <v>0</v>
      </c>
    </row>
    <row r="199" spans="1:8" x14ac:dyDescent="0.25">
      <c r="A199" s="7" t="s">
        <v>282</v>
      </c>
      <c r="B199" s="1">
        <v>6</v>
      </c>
      <c r="C199" s="7" t="s">
        <v>293</v>
      </c>
      <c r="D199" s="7" t="s">
        <v>53</v>
      </c>
      <c r="E199" s="12" t="s">
        <v>294</v>
      </c>
      <c r="F199" s="9">
        <v>0</v>
      </c>
      <c r="G199" s="10">
        <v>86</v>
      </c>
      <c r="H199" s="11">
        <f t="shared" si="9"/>
        <v>0</v>
      </c>
    </row>
    <row r="200" spans="1:8" x14ac:dyDescent="0.25">
      <c r="A200" s="7" t="s">
        <v>282</v>
      </c>
      <c r="B200" s="1">
        <v>7</v>
      </c>
      <c r="C200" s="7" t="s">
        <v>295</v>
      </c>
      <c r="D200" s="7" t="s">
        <v>53</v>
      </c>
      <c r="E200" s="12" t="s">
        <v>296</v>
      </c>
      <c r="F200" s="9">
        <v>0</v>
      </c>
      <c r="G200" s="10">
        <v>110</v>
      </c>
      <c r="H200" s="11">
        <f t="shared" si="9"/>
        <v>0</v>
      </c>
    </row>
    <row r="201" spans="1:8" x14ac:dyDescent="0.25">
      <c r="A201" s="7" t="s">
        <v>282</v>
      </c>
      <c r="B201" s="1">
        <v>8</v>
      </c>
      <c r="C201" s="7" t="s">
        <v>297</v>
      </c>
      <c r="D201" s="7" t="s">
        <v>53</v>
      </c>
      <c r="E201" s="12" t="s">
        <v>298</v>
      </c>
      <c r="F201" s="9">
        <v>0</v>
      </c>
      <c r="G201" s="10">
        <v>55</v>
      </c>
      <c r="H201" s="11">
        <f t="shared" si="9"/>
        <v>0</v>
      </c>
    </row>
    <row r="202" spans="1:8" x14ac:dyDescent="0.25">
      <c r="A202" s="7" t="s">
        <v>282</v>
      </c>
      <c r="B202" s="1">
        <v>9</v>
      </c>
      <c r="C202" s="7" t="s">
        <v>299</v>
      </c>
      <c r="D202" s="7" t="s">
        <v>53</v>
      </c>
      <c r="E202" s="12" t="s">
        <v>300</v>
      </c>
      <c r="F202" s="9">
        <v>0</v>
      </c>
      <c r="G202" s="10">
        <v>25</v>
      </c>
      <c r="H202" s="11">
        <f t="shared" si="9"/>
        <v>0</v>
      </c>
    </row>
    <row r="203" spans="1:8" x14ac:dyDescent="0.25">
      <c r="A203" s="7" t="s">
        <v>282</v>
      </c>
      <c r="B203" s="1">
        <v>10</v>
      </c>
      <c r="C203" s="7" t="s">
        <v>301</v>
      </c>
      <c r="D203" s="7" t="s">
        <v>53</v>
      </c>
      <c r="E203" s="12" t="s">
        <v>302</v>
      </c>
      <c r="F203" s="9">
        <v>0</v>
      </c>
      <c r="G203" s="10">
        <v>85</v>
      </c>
      <c r="H203" s="11">
        <f t="shared" si="9"/>
        <v>0</v>
      </c>
    </row>
    <row r="204" spans="1:8" x14ac:dyDescent="0.25">
      <c r="A204" s="7" t="s">
        <v>282</v>
      </c>
      <c r="B204" s="1">
        <v>11</v>
      </c>
      <c r="C204" s="7" t="s">
        <v>303</v>
      </c>
      <c r="D204" s="7" t="s">
        <v>53</v>
      </c>
      <c r="E204" s="12" t="s">
        <v>304</v>
      </c>
      <c r="F204" s="9">
        <v>0</v>
      </c>
      <c r="G204" s="10">
        <v>25</v>
      </c>
      <c r="H204" s="11">
        <f t="shared" si="9"/>
        <v>0</v>
      </c>
    </row>
    <row r="205" spans="1:8" x14ac:dyDescent="0.25">
      <c r="A205" s="7" t="s">
        <v>282</v>
      </c>
      <c r="B205" s="1">
        <v>12</v>
      </c>
      <c r="C205" s="7" t="s">
        <v>305</v>
      </c>
      <c r="D205" s="7" t="s">
        <v>53</v>
      </c>
      <c r="E205" s="12" t="s">
        <v>306</v>
      </c>
      <c r="F205" s="9">
        <v>0</v>
      </c>
      <c r="G205" s="10">
        <v>80</v>
      </c>
      <c r="H205" s="11">
        <f t="shared" si="9"/>
        <v>0</v>
      </c>
    </row>
    <row r="206" spans="1:8" x14ac:dyDescent="0.25">
      <c r="A206" s="7" t="s">
        <v>282</v>
      </c>
      <c r="B206" s="1">
        <v>13</v>
      </c>
      <c r="C206" s="7" t="s">
        <v>307</v>
      </c>
      <c r="D206" s="7" t="s">
        <v>53</v>
      </c>
      <c r="E206" s="12" t="s">
        <v>308</v>
      </c>
      <c r="F206" s="9">
        <v>0</v>
      </c>
      <c r="G206" s="10">
        <v>80</v>
      </c>
      <c r="H206" s="11">
        <f t="shared" si="9"/>
        <v>0</v>
      </c>
    </row>
    <row r="207" spans="1:8" x14ac:dyDescent="0.25">
      <c r="A207" s="7" t="s">
        <v>282</v>
      </c>
      <c r="B207" s="1">
        <v>14</v>
      </c>
      <c r="C207" s="7" t="s">
        <v>309</v>
      </c>
      <c r="D207" s="7" t="s">
        <v>53</v>
      </c>
      <c r="E207" s="12" t="s">
        <v>310</v>
      </c>
      <c r="F207" s="9">
        <v>0</v>
      </c>
      <c r="G207" s="10">
        <v>6</v>
      </c>
      <c r="H207" s="11">
        <f t="shared" si="9"/>
        <v>0</v>
      </c>
    </row>
    <row r="208" spans="1:8" x14ac:dyDescent="0.25">
      <c r="A208" s="7" t="s">
        <v>282</v>
      </c>
      <c r="B208" s="1">
        <v>15</v>
      </c>
      <c r="C208" s="7" t="s">
        <v>311</v>
      </c>
      <c r="D208" s="7" t="s">
        <v>31</v>
      </c>
      <c r="E208" s="12" t="s">
        <v>312</v>
      </c>
      <c r="F208" s="9">
        <v>0</v>
      </c>
      <c r="G208" s="10">
        <v>30</v>
      </c>
      <c r="H208" s="11">
        <f t="shared" si="9"/>
        <v>0</v>
      </c>
    </row>
    <row r="209" spans="1:8" x14ac:dyDescent="0.25">
      <c r="A209" s="7" t="s">
        <v>282</v>
      </c>
      <c r="B209" s="1">
        <v>16</v>
      </c>
      <c r="C209" s="7" t="s">
        <v>313</v>
      </c>
      <c r="D209" s="7" t="s">
        <v>31</v>
      </c>
      <c r="E209" s="12" t="s">
        <v>314</v>
      </c>
      <c r="F209" s="9">
        <v>0</v>
      </c>
      <c r="G209" s="10">
        <v>36</v>
      </c>
      <c r="H209" s="11">
        <f t="shared" si="9"/>
        <v>0</v>
      </c>
    </row>
    <row r="210" spans="1:8" x14ac:dyDescent="0.25">
      <c r="A210" s="7" t="s">
        <v>282</v>
      </c>
      <c r="B210" s="1">
        <v>17</v>
      </c>
      <c r="C210" s="7" t="s">
        <v>250</v>
      </c>
      <c r="D210" s="7" t="s">
        <v>31</v>
      </c>
      <c r="E210" s="12" t="s">
        <v>251</v>
      </c>
      <c r="F210" s="9">
        <v>0</v>
      </c>
      <c r="G210" s="10">
        <v>4</v>
      </c>
      <c r="H210" s="11">
        <f t="shared" si="9"/>
        <v>0</v>
      </c>
    </row>
    <row r="211" spans="1:8" x14ac:dyDescent="0.25">
      <c r="A211" s="7" t="s">
        <v>282</v>
      </c>
      <c r="B211" s="1">
        <v>18</v>
      </c>
      <c r="C211" s="7" t="s">
        <v>315</v>
      </c>
      <c r="D211" s="7" t="s">
        <v>31</v>
      </c>
      <c r="E211" s="12" t="s">
        <v>316</v>
      </c>
      <c r="F211" s="9">
        <v>0</v>
      </c>
      <c r="G211" s="10">
        <v>4</v>
      </c>
      <c r="H211" s="11">
        <f t="shared" si="9"/>
        <v>0</v>
      </c>
    </row>
    <row r="212" spans="1:8" x14ac:dyDescent="0.25">
      <c r="A212" s="7" t="s">
        <v>282</v>
      </c>
      <c r="B212" s="1">
        <v>19</v>
      </c>
      <c r="C212" s="7" t="s">
        <v>317</v>
      </c>
      <c r="D212" s="7" t="s">
        <v>31</v>
      </c>
      <c r="E212" s="12" t="s">
        <v>318</v>
      </c>
      <c r="F212" s="9">
        <v>0</v>
      </c>
      <c r="G212" s="10">
        <v>2</v>
      </c>
      <c r="H212" s="11">
        <f t="shared" si="9"/>
        <v>0</v>
      </c>
    </row>
    <row r="213" spans="1:8" x14ac:dyDescent="0.25">
      <c r="A213" s="7" t="s">
        <v>282</v>
      </c>
      <c r="B213" s="1">
        <v>20</v>
      </c>
      <c r="C213" s="7" t="s">
        <v>319</v>
      </c>
      <c r="D213" s="7" t="s">
        <v>31</v>
      </c>
      <c r="E213" s="12" t="s">
        <v>320</v>
      </c>
      <c r="F213" s="9">
        <v>0</v>
      </c>
      <c r="G213" s="10">
        <v>4</v>
      </c>
      <c r="H213" s="11">
        <f t="shared" si="9"/>
        <v>0</v>
      </c>
    </row>
    <row r="214" spans="1:8" x14ac:dyDescent="0.25">
      <c r="A214" s="7" t="s">
        <v>282</v>
      </c>
      <c r="B214" s="1">
        <v>21</v>
      </c>
      <c r="C214" s="7" t="s">
        <v>321</v>
      </c>
      <c r="D214" s="7" t="s">
        <v>31</v>
      </c>
      <c r="E214" s="12" t="s">
        <v>322</v>
      </c>
      <c r="F214" s="9">
        <v>0</v>
      </c>
      <c r="G214" s="10">
        <v>2</v>
      </c>
      <c r="H214" s="11">
        <f t="shared" si="9"/>
        <v>0</v>
      </c>
    </row>
    <row r="215" spans="1:8" x14ac:dyDescent="0.25">
      <c r="A215" s="7" t="s">
        <v>282</v>
      </c>
      <c r="B215" s="1">
        <v>22</v>
      </c>
      <c r="C215" s="7" t="s">
        <v>323</v>
      </c>
      <c r="D215" s="7" t="s">
        <v>31</v>
      </c>
      <c r="E215" s="12" t="s">
        <v>324</v>
      </c>
      <c r="F215" s="9">
        <v>0</v>
      </c>
      <c r="G215" s="10">
        <v>18</v>
      </c>
      <c r="H215" s="11">
        <f t="shared" si="9"/>
        <v>0</v>
      </c>
    </row>
    <row r="216" spans="1:8" x14ac:dyDescent="0.25">
      <c r="A216" s="7" t="s">
        <v>282</v>
      </c>
      <c r="B216" s="1">
        <v>23</v>
      </c>
      <c r="C216" s="7" t="s">
        <v>325</v>
      </c>
      <c r="D216" s="7" t="s">
        <v>31</v>
      </c>
      <c r="E216" s="12" t="s">
        <v>326</v>
      </c>
      <c r="F216" s="9">
        <v>0</v>
      </c>
      <c r="G216" s="10">
        <v>4</v>
      </c>
      <c r="H216" s="11">
        <f t="shared" si="9"/>
        <v>0</v>
      </c>
    </row>
    <row r="217" spans="1:8" x14ac:dyDescent="0.25">
      <c r="A217" s="7" t="s">
        <v>282</v>
      </c>
      <c r="B217" s="1">
        <v>24</v>
      </c>
      <c r="C217" s="7" t="s">
        <v>327</v>
      </c>
      <c r="D217" s="7" t="s">
        <v>31</v>
      </c>
      <c r="E217" s="12" t="s">
        <v>328</v>
      </c>
      <c r="F217" s="9">
        <v>0</v>
      </c>
      <c r="G217" s="10">
        <v>2</v>
      </c>
      <c r="H217" s="11">
        <f t="shared" si="9"/>
        <v>0</v>
      </c>
    </row>
    <row r="218" spans="1:8" x14ac:dyDescent="0.25">
      <c r="A218" s="7" t="s">
        <v>282</v>
      </c>
      <c r="B218" s="1">
        <v>25</v>
      </c>
      <c r="C218" s="7" t="s">
        <v>329</v>
      </c>
      <c r="D218" s="7" t="s">
        <v>31</v>
      </c>
      <c r="E218" s="12" t="s">
        <v>330</v>
      </c>
      <c r="F218" s="9">
        <v>0</v>
      </c>
      <c r="G218" s="10">
        <v>2</v>
      </c>
      <c r="H218" s="11">
        <f t="shared" si="9"/>
        <v>0</v>
      </c>
    </row>
    <row r="219" spans="1:8" x14ac:dyDescent="0.25">
      <c r="A219" s="7" t="s">
        <v>282</v>
      </c>
      <c r="B219" s="1">
        <v>26</v>
      </c>
      <c r="C219" s="7" t="s">
        <v>331</v>
      </c>
      <c r="D219" s="7" t="s">
        <v>31</v>
      </c>
      <c r="E219" s="12" t="s">
        <v>332</v>
      </c>
      <c r="F219" s="9">
        <v>0</v>
      </c>
      <c r="G219" s="10">
        <v>2</v>
      </c>
      <c r="H219" s="11">
        <f t="shared" si="9"/>
        <v>0</v>
      </c>
    </row>
    <row r="220" spans="1:8" x14ac:dyDescent="0.25">
      <c r="A220" s="7" t="s">
        <v>282</v>
      </c>
      <c r="B220" s="1">
        <v>27</v>
      </c>
      <c r="C220" s="7" t="s">
        <v>333</v>
      </c>
      <c r="D220" s="7" t="s">
        <v>31</v>
      </c>
      <c r="E220" s="12" t="s">
        <v>334</v>
      </c>
      <c r="F220" s="9">
        <v>0</v>
      </c>
      <c r="G220" s="10">
        <v>1</v>
      </c>
      <c r="H220" s="11">
        <f t="shared" si="9"/>
        <v>0</v>
      </c>
    </row>
    <row r="221" spans="1:8" x14ac:dyDescent="0.25">
      <c r="A221" s="7" t="s">
        <v>282</v>
      </c>
      <c r="B221" s="1">
        <v>28</v>
      </c>
      <c r="C221" s="7" t="s">
        <v>335</v>
      </c>
      <c r="D221" s="7" t="s">
        <v>31</v>
      </c>
      <c r="E221" s="12" t="s">
        <v>336</v>
      </c>
      <c r="F221" s="9">
        <v>0</v>
      </c>
      <c r="G221" s="10">
        <v>1</v>
      </c>
      <c r="H221" s="11">
        <f t="shared" si="9"/>
        <v>0</v>
      </c>
    </row>
    <row r="222" spans="1:8" x14ac:dyDescent="0.25">
      <c r="A222" s="7" t="s">
        <v>282</v>
      </c>
      <c r="B222" s="1">
        <v>29</v>
      </c>
      <c r="C222" s="7" t="s">
        <v>337</v>
      </c>
      <c r="D222" s="7" t="s">
        <v>31</v>
      </c>
      <c r="E222" s="12" t="s">
        <v>338</v>
      </c>
      <c r="F222" s="9">
        <v>0</v>
      </c>
      <c r="G222" s="10">
        <v>1</v>
      </c>
      <c r="H222" s="11">
        <f t="shared" si="9"/>
        <v>0</v>
      </c>
    </row>
    <row r="223" spans="1:8" x14ac:dyDescent="0.25">
      <c r="A223" s="7" t="s">
        <v>282</v>
      </c>
      <c r="B223" s="1">
        <v>30</v>
      </c>
      <c r="C223" s="7" t="s">
        <v>339</v>
      </c>
      <c r="D223" s="7" t="s">
        <v>31</v>
      </c>
      <c r="E223" s="12" t="s">
        <v>340</v>
      </c>
      <c r="F223" s="9">
        <v>0</v>
      </c>
      <c r="G223" s="10">
        <v>1</v>
      </c>
      <c r="H223" s="11">
        <f t="shared" si="9"/>
        <v>0</v>
      </c>
    </row>
    <row r="224" spans="1:8" x14ac:dyDescent="0.25">
      <c r="A224" s="7" t="s">
        <v>282</v>
      </c>
      <c r="B224" s="1">
        <v>31</v>
      </c>
      <c r="C224" s="7" t="s">
        <v>341</v>
      </c>
      <c r="D224" s="7" t="s">
        <v>31</v>
      </c>
      <c r="E224" s="12" t="s">
        <v>342</v>
      </c>
      <c r="F224" s="9">
        <v>0</v>
      </c>
      <c r="G224" s="10">
        <v>1</v>
      </c>
      <c r="H224" s="11">
        <f t="shared" si="9"/>
        <v>0</v>
      </c>
    </row>
    <row r="225" spans="1:8" x14ac:dyDescent="0.25">
      <c r="A225" s="7" t="s">
        <v>282</v>
      </c>
      <c r="B225" s="1">
        <v>32</v>
      </c>
      <c r="C225" s="7" t="s">
        <v>343</v>
      </c>
      <c r="D225" s="7" t="s">
        <v>31</v>
      </c>
      <c r="E225" s="12" t="s">
        <v>344</v>
      </c>
      <c r="F225" s="9">
        <v>0</v>
      </c>
      <c r="G225" s="10">
        <v>1</v>
      </c>
      <c r="H225" s="11">
        <f t="shared" si="9"/>
        <v>0</v>
      </c>
    </row>
    <row r="226" spans="1:8" x14ac:dyDescent="0.25">
      <c r="A226" s="7" t="s">
        <v>282</v>
      </c>
      <c r="B226" s="1">
        <v>33</v>
      </c>
      <c r="C226" s="7" t="s">
        <v>345</v>
      </c>
      <c r="D226" s="7" t="s">
        <v>31</v>
      </c>
      <c r="E226" s="12" t="s">
        <v>346</v>
      </c>
      <c r="F226" s="9">
        <v>0</v>
      </c>
      <c r="G226" s="10">
        <v>6</v>
      </c>
      <c r="H226" s="11">
        <f t="shared" si="9"/>
        <v>0</v>
      </c>
    </row>
    <row r="227" spans="1:8" x14ac:dyDescent="0.25">
      <c r="A227" s="7" t="s">
        <v>282</v>
      </c>
      <c r="B227" s="1">
        <v>34</v>
      </c>
      <c r="C227" s="7" t="s">
        <v>347</v>
      </c>
      <c r="D227" s="7" t="s">
        <v>31</v>
      </c>
      <c r="E227" s="12" t="s">
        <v>348</v>
      </c>
      <c r="F227" s="9">
        <v>0</v>
      </c>
      <c r="G227" s="10">
        <v>2</v>
      </c>
      <c r="H227" s="11">
        <f t="shared" si="9"/>
        <v>0</v>
      </c>
    </row>
    <row r="228" spans="1:8" x14ac:dyDescent="0.25">
      <c r="A228" s="7" t="s">
        <v>282</v>
      </c>
      <c r="B228" s="1">
        <v>35</v>
      </c>
      <c r="C228" s="7" t="s">
        <v>349</v>
      </c>
      <c r="D228" s="7" t="s">
        <v>31</v>
      </c>
      <c r="E228" s="12" t="s">
        <v>350</v>
      </c>
      <c r="F228" s="9">
        <v>0</v>
      </c>
      <c r="G228" s="10">
        <v>7</v>
      </c>
      <c r="H228" s="11">
        <f t="shared" si="9"/>
        <v>0</v>
      </c>
    </row>
    <row r="229" spans="1:8" x14ac:dyDescent="0.25">
      <c r="A229" s="7" t="s">
        <v>282</v>
      </c>
      <c r="B229" s="1">
        <v>36</v>
      </c>
      <c r="C229" s="7" t="s">
        <v>351</v>
      </c>
      <c r="D229" s="7" t="s">
        <v>31</v>
      </c>
      <c r="E229" s="12" t="s">
        <v>352</v>
      </c>
      <c r="F229" s="9">
        <v>0</v>
      </c>
      <c r="G229" s="10">
        <v>5</v>
      </c>
      <c r="H229" s="11">
        <f t="shared" si="9"/>
        <v>0</v>
      </c>
    </row>
    <row r="230" spans="1:8" x14ac:dyDescent="0.25">
      <c r="A230" s="7" t="s">
        <v>282</v>
      </c>
      <c r="B230" s="1">
        <v>37</v>
      </c>
      <c r="C230" s="7" t="s">
        <v>353</v>
      </c>
      <c r="D230" s="7" t="s">
        <v>31</v>
      </c>
      <c r="E230" s="12" t="s">
        <v>354</v>
      </c>
      <c r="F230" s="9">
        <v>0</v>
      </c>
      <c r="G230" s="10">
        <v>2</v>
      </c>
      <c r="H230" s="11">
        <f t="shared" si="9"/>
        <v>0</v>
      </c>
    </row>
    <row r="231" spans="1:8" x14ac:dyDescent="0.25">
      <c r="A231" s="7" t="s">
        <v>282</v>
      </c>
      <c r="B231" s="1">
        <v>38</v>
      </c>
      <c r="C231" s="7" t="s">
        <v>355</v>
      </c>
      <c r="D231" s="7" t="s">
        <v>31</v>
      </c>
      <c r="E231" s="12" t="s">
        <v>356</v>
      </c>
      <c r="F231" s="9">
        <v>0</v>
      </c>
      <c r="G231" s="10">
        <v>1</v>
      </c>
      <c r="H231" s="11">
        <f t="shared" si="9"/>
        <v>0</v>
      </c>
    </row>
    <row r="232" spans="1:8" x14ac:dyDescent="0.25">
      <c r="A232" s="7" t="s">
        <v>282</v>
      </c>
      <c r="B232" s="1">
        <v>39</v>
      </c>
      <c r="C232" s="7" t="s">
        <v>357</v>
      </c>
      <c r="D232" s="7" t="s">
        <v>31</v>
      </c>
      <c r="E232" s="12" t="s">
        <v>358</v>
      </c>
      <c r="F232" s="9">
        <v>0</v>
      </c>
      <c r="G232" s="10">
        <v>1</v>
      </c>
      <c r="H232" s="11">
        <f t="shared" si="9"/>
        <v>0</v>
      </c>
    </row>
    <row r="233" spans="1:8" x14ac:dyDescent="0.25">
      <c r="A233" s="7" t="s">
        <v>282</v>
      </c>
      <c r="B233" s="1">
        <v>40</v>
      </c>
      <c r="C233" s="7" t="s">
        <v>359</v>
      </c>
      <c r="D233" s="7" t="s">
        <v>31</v>
      </c>
      <c r="E233" s="12" t="s">
        <v>360</v>
      </c>
      <c r="F233" s="9">
        <v>0</v>
      </c>
      <c r="G233" s="10">
        <v>1</v>
      </c>
      <c r="H233" s="11">
        <f t="shared" si="9"/>
        <v>0</v>
      </c>
    </row>
    <row r="234" spans="1:8" x14ac:dyDescent="0.25">
      <c r="A234" s="7" t="s">
        <v>282</v>
      </c>
      <c r="B234" s="1">
        <v>41</v>
      </c>
      <c r="C234" s="7" t="s">
        <v>361</v>
      </c>
      <c r="D234" s="7" t="s">
        <v>31</v>
      </c>
      <c r="E234" s="12" t="s">
        <v>362</v>
      </c>
      <c r="F234" s="9">
        <v>0</v>
      </c>
      <c r="G234" s="10">
        <v>1</v>
      </c>
      <c r="H234" s="11">
        <f t="shared" si="9"/>
        <v>0</v>
      </c>
    </row>
    <row r="235" spans="1:8" x14ac:dyDescent="0.25">
      <c r="E235" s="5" t="s">
        <v>17</v>
      </c>
      <c r="F235" s="5"/>
      <c r="G235" s="5"/>
      <c r="H235" s="13">
        <f>SUM(H194:H234)</f>
        <v>0</v>
      </c>
    </row>
    <row r="237" spans="1:8" x14ac:dyDescent="0.25">
      <c r="C237" s="5" t="s">
        <v>6</v>
      </c>
      <c r="D237" s="6" t="s">
        <v>7</v>
      </c>
      <c r="E237" s="5" t="s">
        <v>8</v>
      </c>
    </row>
    <row r="238" spans="1:8" x14ac:dyDescent="0.25">
      <c r="C238" s="5" t="s">
        <v>9</v>
      </c>
      <c r="D238" s="6" t="s">
        <v>256</v>
      </c>
      <c r="E238" s="5" t="s">
        <v>257</v>
      </c>
    </row>
    <row r="239" spans="1:8" x14ac:dyDescent="0.25">
      <c r="C239" s="5" t="s">
        <v>222</v>
      </c>
      <c r="D239" s="6" t="s">
        <v>76</v>
      </c>
      <c r="E239" s="5" t="s">
        <v>363</v>
      </c>
    </row>
    <row r="241" spans="1:8" x14ac:dyDescent="0.25">
      <c r="A241" s="7" t="s">
        <v>364</v>
      </c>
      <c r="B241" s="1">
        <v>1</v>
      </c>
      <c r="C241" s="7" t="s">
        <v>365</v>
      </c>
      <c r="D241" s="7" t="s">
        <v>53</v>
      </c>
      <c r="E241" s="12" t="s">
        <v>366</v>
      </c>
      <c r="F241" s="9">
        <v>0</v>
      </c>
      <c r="G241" s="10">
        <v>35</v>
      </c>
      <c r="H241" s="11">
        <f t="shared" ref="H241:H269" si="10">ROUND(ROUND(F241,2)*ROUND(G241,3),2)</f>
        <v>0</v>
      </c>
    </row>
    <row r="242" spans="1:8" x14ac:dyDescent="0.25">
      <c r="A242" s="7" t="s">
        <v>364</v>
      </c>
      <c r="B242" s="1">
        <v>2</v>
      </c>
      <c r="C242" s="7" t="s">
        <v>367</v>
      </c>
      <c r="D242" s="7" t="s">
        <v>53</v>
      </c>
      <c r="E242" s="12" t="s">
        <v>368</v>
      </c>
      <c r="F242" s="9">
        <v>0</v>
      </c>
      <c r="G242" s="10">
        <v>100</v>
      </c>
      <c r="H242" s="11">
        <f t="shared" si="10"/>
        <v>0</v>
      </c>
    </row>
    <row r="243" spans="1:8" x14ac:dyDescent="0.25">
      <c r="A243" s="7" t="s">
        <v>364</v>
      </c>
      <c r="B243" s="1">
        <v>3</v>
      </c>
      <c r="C243" s="7" t="s">
        <v>369</v>
      </c>
      <c r="D243" s="7" t="s">
        <v>53</v>
      </c>
      <c r="E243" s="12" t="s">
        <v>370</v>
      </c>
      <c r="F243" s="9">
        <v>0</v>
      </c>
      <c r="G243" s="10">
        <v>34</v>
      </c>
      <c r="H243" s="11">
        <f t="shared" si="10"/>
        <v>0</v>
      </c>
    </row>
    <row r="244" spans="1:8" x14ac:dyDescent="0.25">
      <c r="A244" s="7" t="s">
        <v>364</v>
      </c>
      <c r="B244" s="1">
        <v>4</v>
      </c>
      <c r="C244" s="7" t="s">
        <v>371</v>
      </c>
      <c r="D244" s="7" t="s">
        <v>53</v>
      </c>
      <c r="E244" s="12" t="s">
        <v>372</v>
      </c>
      <c r="F244" s="9">
        <v>0</v>
      </c>
      <c r="G244" s="10">
        <v>12</v>
      </c>
      <c r="H244" s="11">
        <f t="shared" si="10"/>
        <v>0</v>
      </c>
    </row>
    <row r="245" spans="1:8" x14ac:dyDescent="0.25">
      <c r="A245" s="7" t="s">
        <v>364</v>
      </c>
      <c r="B245" s="1">
        <v>5</v>
      </c>
      <c r="C245" s="7" t="s">
        <v>373</v>
      </c>
      <c r="D245" s="7" t="s">
        <v>53</v>
      </c>
      <c r="E245" s="12" t="s">
        <v>374</v>
      </c>
      <c r="F245" s="9">
        <v>0</v>
      </c>
      <c r="G245" s="10">
        <v>15</v>
      </c>
      <c r="H245" s="11">
        <f t="shared" si="10"/>
        <v>0</v>
      </c>
    </row>
    <row r="246" spans="1:8" x14ac:dyDescent="0.25">
      <c r="A246" s="7" t="s">
        <v>364</v>
      </c>
      <c r="B246" s="1">
        <v>6</v>
      </c>
      <c r="C246" s="7" t="s">
        <v>375</v>
      </c>
      <c r="D246" s="7" t="s">
        <v>53</v>
      </c>
      <c r="E246" s="12" t="s">
        <v>376</v>
      </c>
      <c r="F246" s="9">
        <v>0</v>
      </c>
      <c r="G246" s="10">
        <v>10</v>
      </c>
      <c r="H246" s="11">
        <f t="shared" si="10"/>
        <v>0</v>
      </c>
    </row>
    <row r="247" spans="1:8" x14ac:dyDescent="0.25">
      <c r="A247" s="7" t="s">
        <v>364</v>
      </c>
      <c r="B247" s="1">
        <v>7</v>
      </c>
      <c r="C247" s="7" t="s">
        <v>377</v>
      </c>
      <c r="D247" s="7" t="s">
        <v>53</v>
      </c>
      <c r="E247" s="12" t="s">
        <v>378</v>
      </c>
      <c r="F247" s="9">
        <v>0</v>
      </c>
      <c r="G247" s="10">
        <v>8</v>
      </c>
      <c r="H247" s="11">
        <f t="shared" si="10"/>
        <v>0</v>
      </c>
    </row>
    <row r="248" spans="1:8" x14ac:dyDescent="0.25">
      <c r="A248" s="7" t="s">
        <v>364</v>
      </c>
      <c r="B248" s="1">
        <v>8</v>
      </c>
      <c r="C248" s="7" t="s">
        <v>379</v>
      </c>
      <c r="D248" s="7" t="s">
        <v>53</v>
      </c>
      <c r="E248" s="12" t="s">
        <v>380</v>
      </c>
      <c r="F248" s="9">
        <v>0</v>
      </c>
      <c r="G248" s="10">
        <v>10</v>
      </c>
      <c r="H248" s="11">
        <f t="shared" si="10"/>
        <v>0</v>
      </c>
    </row>
    <row r="249" spans="1:8" x14ac:dyDescent="0.25">
      <c r="A249" s="7" t="s">
        <v>364</v>
      </c>
      <c r="B249" s="1">
        <v>9</v>
      </c>
      <c r="C249" s="7" t="s">
        <v>381</v>
      </c>
      <c r="D249" s="7" t="s">
        <v>53</v>
      </c>
      <c r="E249" s="12" t="s">
        <v>382</v>
      </c>
      <c r="F249" s="9">
        <v>0</v>
      </c>
      <c r="G249" s="10">
        <v>20</v>
      </c>
      <c r="H249" s="11">
        <f t="shared" si="10"/>
        <v>0</v>
      </c>
    </row>
    <row r="250" spans="1:8" x14ac:dyDescent="0.25">
      <c r="A250" s="7" t="s">
        <v>364</v>
      </c>
      <c r="B250" s="1">
        <v>10</v>
      </c>
      <c r="C250" s="7" t="s">
        <v>383</v>
      </c>
      <c r="D250" s="7" t="s">
        <v>53</v>
      </c>
      <c r="E250" s="12" t="s">
        <v>384</v>
      </c>
      <c r="F250" s="9">
        <v>0</v>
      </c>
      <c r="G250" s="10">
        <v>24</v>
      </c>
      <c r="H250" s="11">
        <f t="shared" si="10"/>
        <v>0</v>
      </c>
    </row>
    <row r="251" spans="1:8" x14ac:dyDescent="0.25">
      <c r="A251" s="7" t="s">
        <v>364</v>
      </c>
      <c r="B251" s="1">
        <v>11</v>
      </c>
      <c r="C251" s="7" t="s">
        <v>385</v>
      </c>
      <c r="D251" s="7" t="s">
        <v>53</v>
      </c>
      <c r="E251" s="12" t="s">
        <v>386</v>
      </c>
      <c r="F251" s="9">
        <v>0</v>
      </c>
      <c r="G251" s="10">
        <v>6</v>
      </c>
      <c r="H251" s="11">
        <f t="shared" si="10"/>
        <v>0</v>
      </c>
    </row>
    <row r="252" spans="1:8" x14ac:dyDescent="0.25">
      <c r="A252" s="7" t="s">
        <v>364</v>
      </c>
      <c r="B252" s="1">
        <v>12</v>
      </c>
      <c r="C252" s="7" t="s">
        <v>387</v>
      </c>
      <c r="D252" s="7" t="s">
        <v>53</v>
      </c>
      <c r="E252" s="12" t="s">
        <v>388</v>
      </c>
      <c r="F252" s="9">
        <v>0</v>
      </c>
      <c r="G252" s="10">
        <v>15</v>
      </c>
      <c r="H252" s="11">
        <f t="shared" si="10"/>
        <v>0</v>
      </c>
    </row>
    <row r="253" spans="1:8" x14ac:dyDescent="0.25">
      <c r="A253" s="7" t="s">
        <v>364</v>
      </c>
      <c r="B253" s="1">
        <v>13</v>
      </c>
      <c r="C253" s="7" t="s">
        <v>389</v>
      </c>
      <c r="D253" s="7" t="s">
        <v>53</v>
      </c>
      <c r="E253" s="12" t="s">
        <v>390</v>
      </c>
      <c r="F253" s="9">
        <v>0</v>
      </c>
      <c r="G253" s="10">
        <v>20</v>
      </c>
      <c r="H253" s="11">
        <f t="shared" si="10"/>
        <v>0</v>
      </c>
    </row>
    <row r="254" spans="1:8" x14ac:dyDescent="0.25">
      <c r="A254" s="7" t="s">
        <v>364</v>
      </c>
      <c r="B254" s="1">
        <v>14</v>
      </c>
      <c r="C254" s="7" t="s">
        <v>391</v>
      </c>
      <c r="D254" s="7" t="s">
        <v>53</v>
      </c>
      <c r="E254" s="12" t="s">
        <v>392</v>
      </c>
      <c r="F254" s="9">
        <v>0</v>
      </c>
      <c r="G254" s="10">
        <v>30</v>
      </c>
      <c r="H254" s="11">
        <f t="shared" si="10"/>
        <v>0</v>
      </c>
    </row>
    <row r="255" spans="1:8" x14ac:dyDescent="0.25">
      <c r="A255" s="7" t="s">
        <v>364</v>
      </c>
      <c r="B255" s="1">
        <v>15</v>
      </c>
      <c r="C255" s="7" t="s">
        <v>393</v>
      </c>
      <c r="D255" s="7" t="s">
        <v>53</v>
      </c>
      <c r="E255" s="12" t="s">
        <v>394</v>
      </c>
      <c r="F255" s="9">
        <v>0</v>
      </c>
      <c r="G255" s="10">
        <v>8</v>
      </c>
      <c r="H255" s="11">
        <f t="shared" si="10"/>
        <v>0</v>
      </c>
    </row>
    <row r="256" spans="1:8" x14ac:dyDescent="0.25">
      <c r="A256" s="7" t="s">
        <v>364</v>
      </c>
      <c r="B256" s="1">
        <v>16</v>
      </c>
      <c r="C256" s="7" t="s">
        <v>395</v>
      </c>
      <c r="D256" s="7" t="s">
        <v>53</v>
      </c>
      <c r="E256" s="12" t="s">
        <v>396</v>
      </c>
      <c r="F256" s="9">
        <v>0</v>
      </c>
      <c r="G256" s="10">
        <v>16</v>
      </c>
      <c r="H256" s="11">
        <f t="shared" si="10"/>
        <v>0</v>
      </c>
    </row>
    <row r="257" spans="1:8" x14ac:dyDescent="0.25">
      <c r="A257" s="7" t="s">
        <v>364</v>
      </c>
      <c r="B257" s="1">
        <v>17</v>
      </c>
      <c r="C257" s="7" t="s">
        <v>397</v>
      </c>
      <c r="D257" s="7" t="s">
        <v>22</v>
      </c>
      <c r="E257" s="12" t="s">
        <v>398</v>
      </c>
      <c r="F257" s="9">
        <v>0</v>
      </c>
      <c r="G257" s="10">
        <v>10</v>
      </c>
      <c r="H257" s="11">
        <f t="shared" si="10"/>
        <v>0</v>
      </c>
    </row>
    <row r="258" spans="1:8" x14ac:dyDescent="0.25">
      <c r="A258" s="7" t="s">
        <v>364</v>
      </c>
      <c r="B258" s="1">
        <v>18</v>
      </c>
      <c r="C258" s="7" t="s">
        <v>399</v>
      </c>
      <c r="D258" s="7" t="s">
        <v>53</v>
      </c>
      <c r="E258" s="12" t="s">
        <v>400</v>
      </c>
      <c r="F258" s="9">
        <v>0</v>
      </c>
      <c r="G258" s="10">
        <v>20</v>
      </c>
      <c r="H258" s="11">
        <f t="shared" si="10"/>
        <v>0</v>
      </c>
    </row>
    <row r="259" spans="1:8" x14ac:dyDescent="0.25">
      <c r="A259" s="7" t="s">
        <v>364</v>
      </c>
      <c r="B259" s="1">
        <v>19</v>
      </c>
      <c r="C259" s="7" t="s">
        <v>401</v>
      </c>
      <c r="D259" s="7" t="s">
        <v>53</v>
      </c>
      <c r="E259" s="12" t="s">
        <v>402</v>
      </c>
      <c r="F259" s="9">
        <v>0</v>
      </c>
      <c r="G259" s="10">
        <v>25</v>
      </c>
      <c r="H259" s="11">
        <f t="shared" si="10"/>
        <v>0</v>
      </c>
    </row>
    <row r="260" spans="1:8" x14ac:dyDescent="0.25">
      <c r="A260" s="7" t="s">
        <v>364</v>
      </c>
      <c r="B260" s="1">
        <v>20</v>
      </c>
      <c r="C260" s="7" t="s">
        <v>403</v>
      </c>
      <c r="D260" s="7" t="s">
        <v>31</v>
      </c>
      <c r="E260" s="12" t="s">
        <v>404</v>
      </c>
      <c r="F260" s="9">
        <v>0</v>
      </c>
      <c r="G260" s="10">
        <v>1</v>
      </c>
      <c r="H260" s="11">
        <f t="shared" si="10"/>
        <v>0</v>
      </c>
    </row>
    <row r="261" spans="1:8" x14ac:dyDescent="0.25">
      <c r="A261" s="7" t="s">
        <v>364</v>
      </c>
      <c r="B261" s="1">
        <v>21</v>
      </c>
      <c r="C261" s="7" t="s">
        <v>405</v>
      </c>
      <c r="D261" s="7" t="s">
        <v>31</v>
      </c>
      <c r="E261" s="12" t="s">
        <v>406</v>
      </c>
      <c r="F261" s="9">
        <v>0</v>
      </c>
      <c r="G261" s="10">
        <v>3</v>
      </c>
      <c r="H261" s="11">
        <f t="shared" si="10"/>
        <v>0</v>
      </c>
    </row>
    <row r="262" spans="1:8" x14ac:dyDescent="0.25">
      <c r="A262" s="7" t="s">
        <v>364</v>
      </c>
      <c r="B262" s="1">
        <v>22</v>
      </c>
      <c r="C262" s="7" t="s">
        <v>407</v>
      </c>
      <c r="D262" s="7" t="s">
        <v>31</v>
      </c>
      <c r="E262" s="12" t="s">
        <v>408</v>
      </c>
      <c r="F262" s="9">
        <v>0</v>
      </c>
      <c r="G262" s="10">
        <v>1</v>
      </c>
      <c r="H262" s="11">
        <f t="shared" si="10"/>
        <v>0</v>
      </c>
    </row>
    <row r="263" spans="1:8" x14ac:dyDescent="0.25">
      <c r="A263" s="7" t="s">
        <v>364</v>
      </c>
      <c r="B263" s="1">
        <v>23</v>
      </c>
      <c r="C263" s="7" t="s">
        <v>409</v>
      </c>
      <c r="D263" s="7" t="s">
        <v>31</v>
      </c>
      <c r="E263" s="12" t="s">
        <v>410</v>
      </c>
      <c r="F263" s="9">
        <v>0</v>
      </c>
      <c r="G263" s="10">
        <v>3</v>
      </c>
      <c r="H263" s="11">
        <f t="shared" si="10"/>
        <v>0</v>
      </c>
    </row>
    <row r="264" spans="1:8" x14ac:dyDescent="0.25">
      <c r="A264" s="7" t="s">
        <v>364</v>
      </c>
      <c r="B264" s="1">
        <v>24</v>
      </c>
      <c r="C264" s="7" t="s">
        <v>411</v>
      </c>
      <c r="D264" s="7" t="s">
        <v>31</v>
      </c>
      <c r="E264" s="12" t="s">
        <v>412</v>
      </c>
      <c r="F264" s="9">
        <v>0</v>
      </c>
      <c r="G264" s="10">
        <v>1</v>
      </c>
      <c r="H264" s="11">
        <f t="shared" si="10"/>
        <v>0</v>
      </c>
    </row>
    <row r="265" spans="1:8" x14ac:dyDescent="0.25">
      <c r="A265" s="7" t="s">
        <v>364</v>
      </c>
      <c r="B265" s="1">
        <v>25</v>
      </c>
      <c r="C265" s="7" t="s">
        <v>413</v>
      </c>
      <c r="D265" s="7" t="s">
        <v>53</v>
      </c>
      <c r="E265" s="12" t="s">
        <v>414</v>
      </c>
      <c r="F265" s="9">
        <v>0</v>
      </c>
      <c r="G265" s="10">
        <v>20</v>
      </c>
      <c r="H265" s="11">
        <f t="shared" si="10"/>
        <v>0</v>
      </c>
    </row>
    <row r="266" spans="1:8" x14ac:dyDescent="0.25">
      <c r="A266" s="7" t="s">
        <v>364</v>
      </c>
      <c r="B266" s="1">
        <v>26</v>
      </c>
      <c r="C266" s="7" t="s">
        <v>415</v>
      </c>
      <c r="D266" s="7" t="s">
        <v>53</v>
      </c>
      <c r="E266" s="12" t="s">
        <v>416</v>
      </c>
      <c r="F266" s="9">
        <v>0</v>
      </c>
      <c r="G266" s="10">
        <v>20</v>
      </c>
      <c r="H266" s="11">
        <f t="shared" si="10"/>
        <v>0</v>
      </c>
    </row>
    <row r="267" spans="1:8" x14ac:dyDescent="0.25">
      <c r="A267" s="7" t="s">
        <v>364</v>
      </c>
      <c r="B267" s="1">
        <v>27</v>
      </c>
      <c r="C267" s="7" t="s">
        <v>417</v>
      </c>
      <c r="D267" s="7" t="s">
        <v>53</v>
      </c>
      <c r="E267" s="12" t="s">
        <v>418</v>
      </c>
      <c r="F267" s="9">
        <v>0</v>
      </c>
      <c r="G267" s="10">
        <v>30</v>
      </c>
      <c r="H267" s="11">
        <f t="shared" si="10"/>
        <v>0</v>
      </c>
    </row>
    <row r="268" spans="1:8" x14ac:dyDescent="0.25">
      <c r="A268" s="7" t="s">
        <v>364</v>
      </c>
      <c r="B268" s="1">
        <v>28</v>
      </c>
      <c r="C268" s="7" t="s">
        <v>419</v>
      </c>
      <c r="D268" s="7" t="s">
        <v>53</v>
      </c>
      <c r="E268" s="12" t="s">
        <v>420</v>
      </c>
      <c r="F268" s="9">
        <v>0</v>
      </c>
      <c r="G268" s="10">
        <v>30</v>
      </c>
      <c r="H268" s="11">
        <f t="shared" si="10"/>
        <v>0</v>
      </c>
    </row>
    <row r="269" spans="1:8" x14ac:dyDescent="0.25">
      <c r="A269" s="7" t="s">
        <v>364</v>
      </c>
      <c r="B269" s="1">
        <v>29</v>
      </c>
      <c r="C269" s="7" t="s">
        <v>421</v>
      </c>
      <c r="D269" s="7" t="s">
        <v>22</v>
      </c>
      <c r="E269" s="12" t="s">
        <v>422</v>
      </c>
      <c r="F269" s="9">
        <v>0</v>
      </c>
      <c r="G269" s="10">
        <v>25</v>
      </c>
      <c r="H269" s="11">
        <f t="shared" si="10"/>
        <v>0</v>
      </c>
    </row>
    <row r="270" spans="1:8" x14ac:dyDescent="0.25">
      <c r="E270" s="5" t="s">
        <v>17</v>
      </c>
      <c r="F270" s="5"/>
      <c r="G270" s="5"/>
      <c r="H270" s="13">
        <f>SUM(H241:H269)</f>
        <v>0</v>
      </c>
    </row>
    <row r="272" spans="1:8" x14ac:dyDescent="0.25">
      <c r="C272" s="5" t="s">
        <v>6</v>
      </c>
      <c r="D272" s="6" t="s">
        <v>7</v>
      </c>
      <c r="E272" s="5" t="s">
        <v>8</v>
      </c>
    </row>
    <row r="273" spans="1:8" x14ac:dyDescent="0.25">
      <c r="C273" s="5" t="s">
        <v>9</v>
      </c>
      <c r="D273" s="6" t="s">
        <v>256</v>
      </c>
      <c r="E273" s="5" t="s">
        <v>257</v>
      </c>
    </row>
    <row r="274" spans="1:8" x14ac:dyDescent="0.25">
      <c r="C274" s="5" t="s">
        <v>222</v>
      </c>
      <c r="D274" s="6" t="s">
        <v>99</v>
      </c>
      <c r="E274" s="5" t="s">
        <v>423</v>
      </c>
    </row>
    <row r="276" spans="1:8" x14ac:dyDescent="0.25">
      <c r="A276" s="7" t="s">
        <v>424</v>
      </c>
      <c r="B276" s="1">
        <v>1</v>
      </c>
      <c r="C276" s="7" t="s">
        <v>425</v>
      </c>
      <c r="D276" s="7" t="s">
        <v>31</v>
      </c>
      <c r="E276" s="12" t="s">
        <v>426</v>
      </c>
      <c r="F276" s="9">
        <v>0</v>
      </c>
      <c r="G276" s="10">
        <v>3</v>
      </c>
      <c r="H276" s="11">
        <f t="shared" ref="H276:H292" si="11">ROUND(ROUND(F276,2)*ROUND(G276,3),2)</f>
        <v>0</v>
      </c>
    </row>
    <row r="277" spans="1:8" x14ac:dyDescent="0.25">
      <c r="A277" s="7" t="s">
        <v>424</v>
      </c>
      <c r="B277" s="1">
        <v>2</v>
      </c>
      <c r="C277" s="7" t="s">
        <v>427</v>
      </c>
      <c r="D277" s="7" t="s">
        <v>31</v>
      </c>
      <c r="E277" s="12" t="s">
        <v>428</v>
      </c>
      <c r="F277" s="9">
        <v>0</v>
      </c>
      <c r="G277" s="10">
        <v>3</v>
      </c>
      <c r="H277" s="11">
        <f t="shared" si="11"/>
        <v>0</v>
      </c>
    </row>
    <row r="278" spans="1:8" x14ac:dyDescent="0.25">
      <c r="A278" s="7" t="s">
        <v>424</v>
      </c>
      <c r="B278" s="1">
        <v>3</v>
      </c>
      <c r="C278" s="7" t="s">
        <v>429</v>
      </c>
      <c r="D278" s="7" t="s">
        <v>31</v>
      </c>
      <c r="E278" s="12" t="s">
        <v>430</v>
      </c>
      <c r="F278" s="9">
        <v>0</v>
      </c>
      <c r="G278" s="10">
        <v>2</v>
      </c>
      <c r="H278" s="11">
        <f t="shared" si="11"/>
        <v>0</v>
      </c>
    </row>
    <row r="279" spans="1:8" x14ac:dyDescent="0.25">
      <c r="A279" s="7" t="s">
        <v>424</v>
      </c>
      <c r="B279" s="1">
        <v>4</v>
      </c>
      <c r="C279" s="7" t="s">
        <v>431</v>
      </c>
      <c r="D279" s="7" t="s">
        <v>31</v>
      </c>
      <c r="E279" s="12" t="s">
        <v>432</v>
      </c>
      <c r="F279" s="9">
        <v>0</v>
      </c>
      <c r="G279" s="10">
        <v>2</v>
      </c>
      <c r="H279" s="11">
        <f t="shared" si="11"/>
        <v>0</v>
      </c>
    </row>
    <row r="280" spans="1:8" x14ac:dyDescent="0.25">
      <c r="A280" s="7" t="s">
        <v>424</v>
      </c>
      <c r="B280" s="1">
        <v>5</v>
      </c>
      <c r="C280" s="7" t="s">
        <v>433</v>
      </c>
      <c r="D280" s="7" t="s">
        <v>31</v>
      </c>
      <c r="E280" s="12" t="s">
        <v>434</v>
      </c>
      <c r="F280" s="9">
        <v>0</v>
      </c>
      <c r="G280" s="10">
        <v>4</v>
      </c>
      <c r="H280" s="11">
        <f t="shared" si="11"/>
        <v>0</v>
      </c>
    </row>
    <row r="281" spans="1:8" x14ac:dyDescent="0.25">
      <c r="A281" s="7" t="s">
        <v>424</v>
      </c>
      <c r="B281" s="1">
        <v>6</v>
      </c>
      <c r="C281" s="7" t="s">
        <v>435</v>
      </c>
      <c r="D281" s="7" t="s">
        <v>31</v>
      </c>
      <c r="E281" s="12" t="s">
        <v>436</v>
      </c>
      <c r="F281" s="9">
        <v>0</v>
      </c>
      <c r="G281" s="10">
        <v>2</v>
      </c>
      <c r="H281" s="11">
        <f t="shared" si="11"/>
        <v>0</v>
      </c>
    </row>
    <row r="282" spans="1:8" x14ac:dyDescent="0.25">
      <c r="A282" s="7" t="s">
        <v>424</v>
      </c>
      <c r="B282" s="1">
        <v>7</v>
      </c>
      <c r="C282" s="7" t="s">
        <v>437</v>
      </c>
      <c r="D282" s="7" t="s">
        <v>31</v>
      </c>
      <c r="E282" s="12" t="s">
        <v>438</v>
      </c>
      <c r="F282" s="9">
        <v>0</v>
      </c>
      <c r="G282" s="10">
        <v>1</v>
      </c>
      <c r="H282" s="11">
        <f t="shared" si="11"/>
        <v>0</v>
      </c>
    </row>
    <row r="283" spans="1:8" x14ac:dyDescent="0.25">
      <c r="A283" s="7" t="s">
        <v>424</v>
      </c>
      <c r="B283" s="1">
        <v>8</v>
      </c>
      <c r="C283" s="7" t="s">
        <v>439</v>
      </c>
      <c r="D283" s="7" t="s">
        <v>31</v>
      </c>
      <c r="E283" s="12" t="s">
        <v>440</v>
      </c>
      <c r="F283" s="9">
        <v>0</v>
      </c>
      <c r="G283" s="10">
        <v>1</v>
      </c>
      <c r="H283" s="11">
        <f t="shared" si="11"/>
        <v>0</v>
      </c>
    </row>
    <row r="284" spans="1:8" x14ac:dyDescent="0.25">
      <c r="A284" s="7" t="s">
        <v>424</v>
      </c>
      <c r="B284" s="1">
        <v>9</v>
      </c>
      <c r="C284" s="7" t="s">
        <v>441</v>
      </c>
      <c r="D284" s="7" t="s">
        <v>31</v>
      </c>
      <c r="E284" s="12" t="s">
        <v>442</v>
      </c>
      <c r="F284" s="9">
        <v>0</v>
      </c>
      <c r="G284" s="10">
        <v>2</v>
      </c>
      <c r="H284" s="11">
        <f t="shared" si="11"/>
        <v>0</v>
      </c>
    </row>
    <row r="285" spans="1:8" x14ac:dyDescent="0.25">
      <c r="A285" s="7" t="s">
        <v>424</v>
      </c>
      <c r="B285" s="1">
        <v>10</v>
      </c>
      <c r="C285" s="7" t="s">
        <v>443</v>
      </c>
      <c r="D285" s="7" t="s">
        <v>31</v>
      </c>
      <c r="E285" s="12" t="s">
        <v>444</v>
      </c>
      <c r="F285" s="9">
        <v>0</v>
      </c>
      <c r="G285" s="10">
        <v>1</v>
      </c>
      <c r="H285" s="11">
        <f t="shared" si="11"/>
        <v>0</v>
      </c>
    </row>
    <row r="286" spans="1:8" x14ac:dyDescent="0.25">
      <c r="A286" s="7" t="s">
        <v>424</v>
      </c>
      <c r="B286" s="1">
        <v>11</v>
      </c>
      <c r="C286" s="7" t="s">
        <v>445</v>
      </c>
      <c r="D286" s="7" t="s">
        <v>31</v>
      </c>
      <c r="E286" s="12" t="s">
        <v>446</v>
      </c>
      <c r="F286" s="9">
        <v>0</v>
      </c>
      <c r="G286" s="10">
        <v>2</v>
      </c>
      <c r="H286" s="11">
        <f t="shared" si="11"/>
        <v>0</v>
      </c>
    </row>
    <row r="287" spans="1:8" x14ac:dyDescent="0.25">
      <c r="A287" s="7" t="s">
        <v>424</v>
      </c>
      <c r="B287" s="1">
        <v>12</v>
      </c>
      <c r="C287" s="7" t="s">
        <v>447</v>
      </c>
      <c r="D287" s="7" t="s">
        <v>31</v>
      </c>
      <c r="E287" s="12" t="s">
        <v>448</v>
      </c>
      <c r="F287" s="9">
        <v>0</v>
      </c>
      <c r="G287" s="10">
        <v>2</v>
      </c>
      <c r="H287" s="11">
        <f t="shared" si="11"/>
        <v>0</v>
      </c>
    </row>
    <row r="288" spans="1:8" x14ac:dyDescent="0.25">
      <c r="A288" s="7" t="s">
        <v>424</v>
      </c>
      <c r="B288" s="1">
        <v>13</v>
      </c>
      <c r="C288" s="7" t="s">
        <v>449</v>
      </c>
      <c r="D288" s="7" t="s">
        <v>31</v>
      </c>
      <c r="E288" s="12" t="s">
        <v>450</v>
      </c>
      <c r="F288" s="9">
        <v>0</v>
      </c>
      <c r="G288" s="10">
        <v>6</v>
      </c>
      <c r="H288" s="11">
        <f t="shared" si="11"/>
        <v>0</v>
      </c>
    </row>
    <row r="289" spans="1:8" x14ac:dyDescent="0.25">
      <c r="A289" s="7" t="s">
        <v>424</v>
      </c>
      <c r="B289" s="1">
        <v>14</v>
      </c>
      <c r="C289" s="7" t="s">
        <v>451</v>
      </c>
      <c r="D289" s="7" t="s">
        <v>31</v>
      </c>
      <c r="E289" s="12" t="s">
        <v>452</v>
      </c>
      <c r="F289" s="9">
        <v>0</v>
      </c>
      <c r="G289" s="10">
        <v>3</v>
      </c>
      <c r="H289" s="11">
        <f t="shared" si="11"/>
        <v>0</v>
      </c>
    </row>
    <row r="290" spans="1:8" x14ac:dyDescent="0.25">
      <c r="A290" s="7" t="s">
        <v>424</v>
      </c>
      <c r="B290" s="1">
        <v>15</v>
      </c>
      <c r="C290" s="7" t="s">
        <v>453</v>
      </c>
      <c r="D290" s="7" t="s">
        <v>31</v>
      </c>
      <c r="E290" s="12" t="s">
        <v>454</v>
      </c>
      <c r="F290" s="9">
        <v>0</v>
      </c>
      <c r="G290" s="10">
        <v>4</v>
      </c>
      <c r="H290" s="11">
        <f t="shared" si="11"/>
        <v>0</v>
      </c>
    </row>
    <row r="291" spans="1:8" x14ac:dyDescent="0.25">
      <c r="A291" s="7" t="s">
        <v>424</v>
      </c>
      <c r="B291" s="1">
        <v>16</v>
      </c>
      <c r="C291" s="7" t="s">
        <v>455</v>
      </c>
      <c r="D291" s="7" t="s">
        <v>31</v>
      </c>
      <c r="E291" s="12" t="s">
        <v>456</v>
      </c>
      <c r="F291" s="9">
        <v>0</v>
      </c>
      <c r="G291" s="10">
        <v>10</v>
      </c>
      <c r="H291" s="11">
        <f t="shared" si="11"/>
        <v>0</v>
      </c>
    </row>
    <row r="292" spans="1:8" x14ac:dyDescent="0.25">
      <c r="A292" s="7" t="s">
        <v>424</v>
      </c>
      <c r="B292" s="1">
        <v>17</v>
      </c>
      <c r="C292" s="7" t="s">
        <v>457</v>
      </c>
      <c r="D292" s="7" t="s">
        <v>31</v>
      </c>
      <c r="E292" s="12" t="s">
        <v>458</v>
      </c>
      <c r="F292" s="9">
        <v>0</v>
      </c>
      <c r="G292" s="10">
        <v>1</v>
      </c>
      <c r="H292" s="11">
        <f t="shared" si="11"/>
        <v>0</v>
      </c>
    </row>
    <row r="293" spans="1:8" x14ac:dyDescent="0.25">
      <c r="E293" s="5" t="s">
        <v>17</v>
      </c>
      <c r="F293" s="5"/>
      <c r="G293" s="5"/>
      <c r="H293" s="13">
        <f>SUM(H276:H292)</f>
        <v>0</v>
      </c>
    </row>
    <row r="295" spans="1:8" x14ac:dyDescent="0.25">
      <c r="C295" s="5" t="s">
        <v>6</v>
      </c>
      <c r="D295" s="6" t="s">
        <v>7</v>
      </c>
      <c r="E295" s="5" t="s">
        <v>8</v>
      </c>
    </row>
    <row r="296" spans="1:8" x14ac:dyDescent="0.25">
      <c r="C296" s="5" t="s">
        <v>9</v>
      </c>
      <c r="D296" s="6" t="s">
        <v>459</v>
      </c>
      <c r="E296" s="5" t="s">
        <v>460</v>
      </c>
    </row>
    <row r="297" spans="1:8" x14ac:dyDescent="0.25">
      <c r="C297" s="5" t="s">
        <v>222</v>
      </c>
      <c r="D297" s="6" t="s">
        <v>7</v>
      </c>
      <c r="E297" s="5" t="s">
        <v>461</v>
      </c>
    </row>
    <row r="299" spans="1:8" ht="180.75" x14ac:dyDescent="0.25">
      <c r="A299" s="7" t="s">
        <v>462</v>
      </c>
      <c r="B299" s="1">
        <v>1</v>
      </c>
      <c r="C299" s="7" t="s">
        <v>463</v>
      </c>
      <c r="D299" s="7" t="s">
        <v>31</v>
      </c>
      <c r="E299" s="8" t="s">
        <v>464</v>
      </c>
      <c r="F299" s="9">
        <v>0</v>
      </c>
      <c r="G299" s="10">
        <v>1</v>
      </c>
      <c r="H299" s="11">
        <f>ROUND(ROUND(F299,2)*ROUND(G299,3),2)</f>
        <v>0</v>
      </c>
    </row>
    <row r="300" spans="1:8" ht="180.75" x14ac:dyDescent="0.25">
      <c r="A300" s="7" t="s">
        <v>462</v>
      </c>
      <c r="B300" s="1">
        <v>2</v>
      </c>
      <c r="C300" s="7" t="s">
        <v>465</v>
      </c>
      <c r="D300" s="7" t="s">
        <v>31</v>
      </c>
      <c r="E300" s="8" t="s">
        <v>466</v>
      </c>
      <c r="F300" s="9">
        <v>0</v>
      </c>
      <c r="G300" s="10">
        <v>1</v>
      </c>
      <c r="H300" s="11">
        <f>ROUND(ROUND(F300,2)*ROUND(G300,3),2)</f>
        <v>0</v>
      </c>
    </row>
    <row r="301" spans="1:8" x14ac:dyDescent="0.25">
      <c r="A301" s="7" t="s">
        <v>462</v>
      </c>
      <c r="B301" s="1">
        <v>3</v>
      </c>
      <c r="C301" s="7" t="s">
        <v>467</v>
      </c>
      <c r="D301" s="7" t="s">
        <v>31</v>
      </c>
      <c r="E301" s="12" t="s">
        <v>468</v>
      </c>
      <c r="F301" s="9">
        <v>0</v>
      </c>
      <c r="G301" s="10">
        <v>1</v>
      </c>
      <c r="H301" s="11">
        <f>ROUND(ROUND(F301,2)*ROUND(G301,3),2)</f>
        <v>0</v>
      </c>
    </row>
    <row r="302" spans="1:8" x14ac:dyDescent="0.25">
      <c r="E302" s="5" t="s">
        <v>17</v>
      </c>
      <c r="F302" s="5"/>
      <c r="G302" s="5"/>
      <c r="H302" s="13">
        <f>SUM(H299:H301)</f>
        <v>0</v>
      </c>
    </row>
    <row r="304" spans="1:8" x14ac:dyDescent="0.25">
      <c r="C304" s="5" t="s">
        <v>6</v>
      </c>
      <c r="D304" s="6" t="s">
        <v>7</v>
      </c>
      <c r="E304" s="5" t="s">
        <v>8</v>
      </c>
    </row>
    <row r="305" spans="1:8" x14ac:dyDescent="0.25">
      <c r="C305" s="5" t="s">
        <v>9</v>
      </c>
      <c r="D305" s="6" t="s">
        <v>459</v>
      </c>
      <c r="E305" s="5" t="s">
        <v>460</v>
      </c>
    </row>
    <row r="306" spans="1:8" x14ac:dyDescent="0.25">
      <c r="C306" s="5" t="s">
        <v>222</v>
      </c>
      <c r="D306" s="6" t="s">
        <v>18</v>
      </c>
      <c r="E306" s="5" t="s">
        <v>469</v>
      </c>
    </row>
    <row r="308" spans="1:8" x14ac:dyDescent="0.25">
      <c r="A308" s="7" t="s">
        <v>470</v>
      </c>
      <c r="B308" s="1">
        <v>1</v>
      </c>
      <c r="C308" s="7" t="s">
        <v>471</v>
      </c>
      <c r="D308" s="7" t="s">
        <v>53</v>
      </c>
      <c r="E308" s="12" t="s">
        <v>472</v>
      </c>
      <c r="F308" s="9">
        <v>0</v>
      </c>
      <c r="G308" s="10">
        <v>15</v>
      </c>
      <c r="H308" s="11">
        <f t="shared" ref="H308:H315" si="12">ROUND(ROUND(F308,2)*ROUND(G308,3),2)</f>
        <v>0</v>
      </c>
    </row>
    <row r="309" spans="1:8" x14ac:dyDescent="0.25">
      <c r="A309" s="7" t="s">
        <v>470</v>
      </c>
      <c r="B309" s="1">
        <v>2</v>
      </c>
      <c r="C309" s="7" t="s">
        <v>473</v>
      </c>
      <c r="D309" s="7" t="s">
        <v>53</v>
      </c>
      <c r="E309" s="12" t="s">
        <v>474</v>
      </c>
      <c r="F309" s="9">
        <v>0</v>
      </c>
      <c r="G309" s="10">
        <v>25</v>
      </c>
      <c r="H309" s="11">
        <f t="shared" si="12"/>
        <v>0</v>
      </c>
    </row>
    <row r="310" spans="1:8" x14ac:dyDescent="0.25">
      <c r="A310" s="7" t="s">
        <v>470</v>
      </c>
      <c r="B310" s="1">
        <v>3</v>
      </c>
      <c r="C310" s="7" t="s">
        <v>475</v>
      </c>
      <c r="D310" s="7" t="s">
        <v>53</v>
      </c>
      <c r="E310" s="12" t="s">
        <v>476</v>
      </c>
      <c r="F310" s="9">
        <v>0</v>
      </c>
      <c r="G310" s="10">
        <v>25</v>
      </c>
      <c r="H310" s="11">
        <f t="shared" si="12"/>
        <v>0</v>
      </c>
    </row>
    <row r="311" spans="1:8" x14ac:dyDescent="0.25">
      <c r="A311" s="7" t="s">
        <v>470</v>
      </c>
      <c r="B311" s="1">
        <v>4</v>
      </c>
      <c r="C311" s="7" t="s">
        <v>477</v>
      </c>
      <c r="D311" s="7" t="s">
        <v>53</v>
      </c>
      <c r="E311" s="12" t="s">
        <v>478</v>
      </c>
      <c r="F311" s="9">
        <v>0</v>
      </c>
      <c r="G311" s="10">
        <v>350</v>
      </c>
      <c r="H311" s="11">
        <f t="shared" si="12"/>
        <v>0</v>
      </c>
    </row>
    <row r="312" spans="1:8" x14ac:dyDescent="0.25">
      <c r="A312" s="7" t="s">
        <v>470</v>
      </c>
      <c r="B312" s="1">
        <v>5</v>
      </c>
      <c r="C312" s="7" t="s">
        <v>479</v>
      </c>
      <c r="D312" s="7" t="s">
        <v>53</v>
      </c>
      <c r="E312" s="12" t="s">
        <v>480</v>
      </c>
      <c r="F312" s="9">
        <v>0</v>
      </c>
      <c r="G312" s="10">
        <v>20</v>
      </c>
      <c r="H312" s="11">
        <f t="shared" si="12"/>
        <v>0</v>
      </c>
    </row>
    <row r="313" spans="1:8" x14ac:dyDescent="0.25">
      <c r="A313" s="7" t="s">
        <v>470</v>
      </c>
      <c r="B313" s="1">
        <v>6</v>
      </c>
      <c r="C313" s="7" t="s">
        <v>481</v>
      </c>
      <c r="D313" s="7" t="s">
        <v>13</v>
      </c>
      <c r="E313" s="12" t="s">
        <v>482</v>
      </c>
      <c r="F313" s="9">
        <v>0</v>
      </c>
      <c r="G313" s="10">
        <v>20</v>
      </c>
      <c r="H313" s="11">
        <f t="shared" si="12"/>
        <v>0</v>
      </c>
    </row>
    <row r="314" spans="1:8" x14ac:dyDescent="0.25">
      <c r="A314" s="7" t="s">
        <v>470</v>
      </c>
      <c r="B314" s="1">
        <v>7</v>
      </c>
      <c r="C314" s="7" t="s">
        <v>483</v>
      </c>
      <c r="D314" s="7" t="s">
        <v>13</v>
      </c>
      <c r="E314" s="12" t="s">
        <v>484</v>
      </c>
      <c r="F314" s="9">
        <v>0</v>
      </c>
      <c r="G314" s="10">
        <v>165</v>
      </c>
      <c r="H314" s="11">
        <f t="shared" si="12"/>
        <v>0</v>
      </c>
    </row>
    <row r="315" spans="1:8" x14ac:dyDescent="0.25">
      <c r="A315" s="7" t="s">
        <v>470</v>
      </c>
      <c r="B315" s="1">
        <v>8</v>
      </c>
      <c r="C315" s="7" t="s">
        <v>485</v>
      </c>
      <c r="D315" s="7" t="s">
        <v>13</v>
      </c>
      <c r="E315" s="12" t="s">
        <v>486</v>
      </c>
      <c r="F315" s="9">
        <v>0</v>
      </c>
      <c r="G315" s="10">
        <v>225</v>
      </c>
      <c r="H315" s="11">
        <f t="shared" si="12"/>
        <v>0</v>
      </c>
    </row>
    <row r="316" spans="1:8" x14ac:dyDescent="0.25">
      <c r="E316" s="5" t="s">
        <v>17</v>
      </c>
      <c r="F316" s="5"/>
      <c r="G316" s="5"/>
      <c r="H316" s="13">
        <f>SUM(H308:H315)</f>
        <v>0</v>
      </c>
    </row>
    <row r="318" spans="1:8" x14ac:dyDescent="0.25">
      <c r="C318" s="5" t="s">
        <v>6</v>
      </c>
      <c r="D318" s="6" t="s">
        <v>7</v>
      </c>
      <c r="E318" s="5" t="s">
        <v>8</v>
      </c>
    </row>
    <row r="319" spans="1:8" x14ac:dyDescent="0.25">
      <c r="C319" s="5" t="s">
        <v>9</v>
      </c>
      <c r="D319" s="6" t="s">
        <v>459</v>
      </c>
      <c r="E319" s="5" t="s">
        <v>460</v>
      </c>
    </row>
    <row r="320" spans="1:8" x14ac:dyDescent="0.25">
      <c r="C320" s="5" t="s">
        <v>222</v>
      </c>
      <c r="D320" s="6" t="s">
        <v>76</v>
      </c>
      <c r="E320" s="5" t="s">
        <v>487</v>
      </c>
    </row>
    <row r="322" spans="1:8" x14ac:dyDescent="0.25">
      <c r="A322" s="7" t="s">
        <v>488</v>
      </c>
      <c r="B322" s="1">
        <v>1</v>
      </c>
      <c r="C322" s="7" t="s">
        <v>489</v>
      </c>
      <c r="D322" s="7" t="s">
        <v>31</v>
      </c>
      <c r="E322" s="12" t="s">
        <v>490</v>
      </c>
      <c r="F322" s="9">
        <v>0</v>
      </c>
      <c r="G322" s="10">
        <v>1</v>
      </c>
      <c r="H322" s="11">
        <f t="shared" ref="H322:H346" si="13">ROUND(ROUND(F322,2)*ROUND(G322,3),2)</f>
        <v>0</v>
      </c>
    </row>
    <row r="323" spans="1:8" x14ac:dyDescent="0.25">
      <c r="A323" s="7" t="s">
        <v>488</v>
      </c>
      <c r="B323" s="1">
        <v>2</v>
      </c>
      <c r="C323" s="7" t="s">
        <v>491</v>
      </c>
      <c r="D323" s="7" t="s">
        <v>31</v>
      </c>
      <c r="E323" s="12" t="s">
        <v>492</v>
      </c>
      <c r="F323" s="9">
        <v>0</v>
      </c>
      <c r="G323" s="10">
        <v>5</v>
      </c>
      <c r="H323" s="11">
        <f t="shared" si="13"/>
        <v>0</v>
      </c>
    </row>
    <row r="324" spans="1:8" x14ac:dyDescent="0.25">
      <c r="A324" s="7" t="s">
        <v>488</v>
      </c>
      <c r="B324" s="1">
        <v>3</v>
      </c>
      <c r="C324" s="7" t="s">
        <v>493</v>
      </c>
      <c r="D324" s="7" t="s">
        <v>31</v>
      </c>
      <c r="E324" s="12" t="s">
        <v>494</v>
      </c>
      <c r="F324" s="9">
        <v>0</v>
      </c>
      <c r="G324" s="10">
        <v>2</v>
      </c>
      <c r="H324" s="11">
        <f t="shared" si="13"/>
        <v>0</v>
      </c>
    </row>
    <row r="325" spans="1:8" x14ac:dyDescent="0.25">
      <c r="A325" s="7" t="s">
        <v>488</v>
      </c>
      <c r="B325" s="1">
        <v>4</v>
      </c>
      <c r="C325" s="7" t="s">
        <v>495</v>
      </c>
      <c r="D325" s="7" t="s">
        <v>31</v>
      </c>
      <c r="E325" s="12" t="s">
        <v>496</v>
      </c>
      <c r="F325" s="9">
        <v>0</v>
      </c>
      <c r="G325" s="10">
        <v>8</v>
      </c>
      <c r="H325" s="11">
        <f t="shared" si="13"/>
        <v>0</v>
      </c>
    </row>
    <row r="326" spans="1:8" x14ac:dyDescent="0.25">
      <c r="A326" s="7" t="s">
        <v>488</v>
      </c>
      <c r="B326" s="1">
        <v>5</v>
      </c>
      <c r="C326" s="7" t="s">
        <v>497</v>
      </c>
      <c r="D326" s="7" t="s">
        <v>31</v>
      </c>
      <c r="E326" s="12" t="s">
        <v>498</v>
      </c>
      <c r="F326" s="9">
        <v>0</v>
      </c>
      <c r="G326" s="10">
        <v>15</v>
      </c>
      <c r="H326" s="11">
        <f t="shared" si="13"/>
        <v>0</v>
      </c>
    </row>
    <row r="327" spans="1:8" x14ac:dyDescent="0.25">
      <c r="A327" s="7" t="s">
        <v>488</v>
      </c>
      <c r="B327" s="1">
        <v>6</v>
      </c>
      <c r="C327" s="7" t="s">
        <v>499</v>
      </c>
      <c r="D327" s="7" t="s">
        <v>31</v>
      </c>
      <c r="E327" s="12" t="s">
        <v>500</v>
      </c>
      <c r="F327" s="9">
        <v>0</v>
      </c>
      <c r="G327" s="10">
        <v>14</v>
      </c>
      <c r="H327" s="11">
        <f t="shared" si="13"/>
        <v>0</v>
      </c>
    </row>
    <row r="328" spans="1:8" x14ac:dyDescent="0.25">
      <c r="A328" s="7" t="s">
        <v>488</v>
      </c>
      <c r="B328" s="1">
        <v>7</v>
      </c>
      <c r="C328" s="7" t="s">
        <v>501</v>
      </c>
      <c r="D328" s="7" t="s">
        <v>31</v>
      </c>
      <c r="E328" s="12" t="s">
        <v>502</v>
      </c>
      <c r="F328" s="9">
        <v>0</v>
      </c>
      <c r="G328" s="10">
        <v>4</v>
      </c>
      <c r="H328" s="11">
        <f t="shared" si="13"/>
        <v>0</v>
      </c>
    </row>
    <row r="329" spans="1:8" x14ac:dyDescent="0.25">
      <c r="A329" s="7" t="s">
        <v>488</v>
      </c>
      <c r="B329" s="1">
        <v>8</v>
      </c>
      <c r="C329" s="7" t="s">
        <v>503</v>
      </c>
      <c r="D329" s="7" t="s">
        <v>31</v>
      </c>
      <c r="E329" s="12" t="s">
        <v>504</v>
      </c>
      <c r="F329" s="9">
        <v>0</v>
      </c>
      <c r="G329" s="10">
        <v>2</v>
      </c>
      <c r="H329" s="11">
        <f t="shared" si="13"/>
        <v>0</v>
      </c>
    </row>
    <row r="330" spans="1:8" x14ac:dyDescent="0.25">
      <c r="A330" s="7" t="s">
        <v>488</v>
      </c>
      <c r="B330" s="1">
        <v>9</v>
      </c>
      <c r="C330" s="7" t="s">
        <v>505</v>
      </c>
      <c r="D330" s="7" t="s">
        <v>31</v>
      </c>
      <c r="E330" s="12" t="s">
        <v>506</v>
      </c>
      <c r="F330" s="9">
        <v>0</v>
      </c>
      <c r="G330" s="10">
        <v>2</v>
      </c>
      <c r="H330" s="11">
        <f t="shared" si="13"/>
        <v>0</v>
      </c>
    </row>
    <row r="331" spans="1:8" x14ac:dyDescent="0.25">
      <c r="A331" s="7" t="s">
        <v>488</v>
      </c>
      <c r="B331" s="1">
        <v>10</v>
      </c>
      <c r="C331" s="7" t="s">
        <v>507</v>
      </c>
      <c r="D331" s="7" t="s">
        <v>31</v>
      </c>
      <c r="E331" s="12" t="s">
        <v>508</v>
      </c>
      <c r="F331" s="9">
        <v>0</v>
      </c>
      <c r="G331" s="10">
        <v>11</v>
      </c>
      <c r="H331" s="11">
        <f t="shared" si="13"/>
        <v>0</v>
      </c>
    </row>
    <row r="332" spans="1:8" x14ac:dyDescent="0.25">
      <c r="A332" s="7" t="s">
        <v>488</v>
      </c>
      <c r="B332" s="1">
        <v>11</v>
      </c>
      <c r="C332" s="7" t="s">
        <v>509</v>
      </c>
      <c r="D332" s="7" t="s">
        <v>31</v>
      </c>
      <c r="E332" s="12" t="s">
        <v>510</v>
      </c>
      <c r="F332" s="9">
        <v>0</v>
      </c>
      <c r="G332" s="10">
        <v>9</v>
      </c>
      <c r="H332" s="11">
        <f t="shared" si="13"/>
        <v>0</v>
      </c>
    </row>
    <row r="333" spans="1:8" x14ac:dyDescent="0.25">
      <c r="A333" s="7" t="s">
        <v>488</v>
      </c>
      <c r="B333" s="1">
        <v>12</v>
      </c>
      <c r="C333" s="7" t="s">
        <v>511</v>
      </c>
      <c r="D333" s="7" t="s">
        <v>31</v>
      </c>
      <c r="E333" s="12" t="s">
        <v>512</v>
      </c>
      <c r="F333" s="9">
        <v>0</v>
      </c>
      <c r="G333" s="10">
        <v>4</v>
      </c>
      <c r="H333" s="11">
        <f t="shared" si="13"/>
        <v>0</v>
      </c>
    </row>
    <row r="334" spans="1:8" x14ac:dyDescent="0.25">
      <c r="A334" s="7" t="s">
        <v>488</v>
      </c>
      <c r="B334" s="1">
        <v>13</v>
      </c>
      <c r="C334" s="7" t="s">
        <v>513</v>
      </c>
      <c r="D334" s="7" t="s">
        <v>31</v>
      </c>
      <c r="E334" s="12" t="s">
        <v>514</v>
      </c>
      <c r="F334" s="9">
        <v>0</v>
      </c>
      <c r="G334" s="10">
        <v>7</v>
      </c>
      <c r="H334" s="11">
        <f t="shared" si="13"/>
        <v>0</v>
      </c>
    </row>
    <row r="335" spans="1:8" x14ac:dyDescent="0.25">
      <c r="A335" s="7" t="s">
        <v>488</v>
      </c>
      <c r="B335" s="1">
        <v>14</v>
      </c>
      <c r="C335" s="7" t="s">
        <v>515</v>
      </c>
      <c r="D335" s="7" t="s">
        <v>31</v>
      </c>
      <c r="E335" s="12" t="s">
        <v>516</v>
      </c>
      <c r="F335" s="9">
        <v>0</v>
      </c>
      <c r="G335" s="10">
        <v>16</v>
      </c>
      <c r="H335" s="11">
        <f t="shared" si="13"/>
        <v>0</v>
      </c>
    </row>
    <row r="336" spans="1:8" x14ac:dyDescent="0.25">
      <c r="A336" s="7" t="s">
        <v>488</v>
      </c>
      <c r="B336" s="1">
        <v>15</v>
      </c>
      <c r="C336" s="7" t="s">
        <v>517</v>
      </c>
      <c r="D336" s="7" t="s">
        <v>31</v>
      </c>
      <c r="E336" s="12" t="s">
        <v>518</v>
      </c>
      <c r="F336" s="9">
        <v>0</v>
      </c>
      <c r="G336" s="10">
        <v>16</v>
      </c>
      <c r="H336" s="11">
        <f t="shared" si="13"/>
        <v>0</v>
      </c>
    </row>
    <row r="337" spans="1:8" x14ac:dyDescent="0.25">
      <c r="A337" s="7" t="s">
        <v>488</v>
      </c>
      <c r="B337" s="1">
        <v>16</v>
      </c>
      <c r="C337" s="7" t="s">
        <v>519</v>
      </c>
      <c r="D337" s="7" t="s">
        <v>31</v>
      </c>
      <c r="E337" s="12" t="s">
        <v>520</v>
      </c>
      <c r="F337" s="9">
        <v>0</v>
      </c>
      <c r="G337" s="10">
        <v>5</v>
      </c>
      <c r="H337" s="11">
        <f t="shared" si="13"/>
        <v>0</v>
      </c>
    </row>
    <row r="338" spans="1:8" x14ac:dyDescent="0.25">
      <c r="A338" s="7" t="s">
        <v>488</v>
      </c>
      <c r="B338" s="1">
        <v>17</v>
      </c>
      <c r="C338" s="7" t="s">
        <v>521</v>
      </c>
      <c r="D338" s="7" t="s">
        <v>31</v>
      </c>
      <c r="E338" s="12" t="s">
        <v>522</v>
      </c>
      <c r="F338" s="9">
        <v>0</v>
      </c>
      <c r="G338" s="10">
        <v>3</v>
      </c>
      <c r="H338" s="11">
        <f t="shared" si="13"/>
        <v>0</v>
      </c>
    </row>
    <row r="339" spans="1:8" x14ac:dyDescent="0.25">
      <c r="A339" s="7" t="s">
        <v>488</v>
      </c>
      <c r="B339" s="1">
        <v>18</v>
      </c>
      <c r="C339" s="7" t="s">
        <v>523</v>
      </c>
      <c r="D339" s="7" t="s">
        <v>31</v>
      </c>
      <c r="E339" s="12" t="s">
        <v>524</v>
      </c>
      <c r="F339" s="9">
        <v>0</v>
      </c>
      <c r="G339" s="10">
        <v>2</v>
      </c>
      <c r="H339" s="11">
        <f t="shared" si="13"/>
        <v>0</v>
      </c>
    </row>
    <row r="340" spans="1:8" x14ac:dyDescent="0.25">
      <c r="A340" s="7" t="s">
        <v>488</v>
      </c>
      <c r="B340" s="1">
        <v>19</v>
      </c>
      <c r="C340" s="7" t="s">
        <v>525</v>
      </c>
      <c r="D340" s="7" t="s">
        <v>31</v>
      </c>
      <c r="E340" s="12" t="s">
        <v>526</v>
      </c>
      <c r="F340" s="9">
        <v>0</v>
      </c>
      <c r="G340" s="10">
        <v>7</v>
      </c>
      <c r="H340" s="11">
        <f t="shared" si="13"/>
        <v>0</v>
      </c>
    </row>
    <row r="341" spans="1:8" x14ac:dyDescent="0.25">
      <c r="A341" s="7" t="s">
        <v>488</v>
      </c>
      <c r="B341" s="1">
        <v>20</v>
      </c>
      <c r="C341" s="7" t="s">
        <v>527</v>
      </c>
      <c r="D341" s="7" t="s">
        <v>31</v>
      </c>
      <c r="E341" s="12" t="s">
        <v>528</v>
      </c>
      <c r="F341" s="9">
        <v>0</v>
      </c>
      <c r="G341" s="10">
        <v>6</v>
      </c>
      <c r="H341" s="11">
        <f t="shared" si="13"/>
        <v>0</v>
      </c>
    </row>
    <row r="342" spans="1:8" x14ac:dyDescent="0.25">
      <c r="A342" s="7" t="s">
        <v>488</v>
      </c>
      <c r="B342" s="1">
        <v>21</v>
      </c>
      <c r="C342" s="7" t="s">
        <v>529</v>
      </c>
      <c r="D342" s="7" t="s">
        <v>31</v>
      </c>
      <c r="E342" s="12" t="s">
        <v>530</v>
      </c>
      <c r="F342" s="9">
        <v>0</v>
      </c>
      <c r="G342" s="10">
        <v>6</v>
      </c>
      <c r="H342" s="11">
        <f t="shared" si="13"/>
        <v>0</v>
      </c>
    </row>
    <row r="343" spans="1:8" x14ac:dyDescent="0.25">
      <c r="A343" s="7" t="s">
        <v>488</v>
      </c>
      <c r="B343" s="1">
        <v>22</v>
      </c>
      <c r="C343" s="7" t="s">
        <v>531</v>
      </c>
      <c r="D343" s="7" t="s">
        <v>31</v>
      </c>
      <c r="E343" s="12" t="s">
        <v>532</v>
      </c>
      <c r="F343" s="9">
        <v>0</v>
      </c>
      <c r="G343" s="10">
        <v>3</v>
      </c>
      <c r="H343" s="11">
        <f t="shared" si="13"/>
        <v>0</v>
      </c>
    </row>
    <row r="344" spans="1:8" x14ac:dyDescent="0.25">
      <c r="A344" s="7" t="s">
        <v>488</v>
      </c>
      <c r="B344" s="1">
        <v>23</v>
      </c>
      <c r="C344" s="7" t="s">
        <v>533</v>
      </c>
      <c r="D344" s="7" t="s">
        <v>31</v>
      </c>
      <c r="E344" s="12" t="s">
        <v>534</v>
      </c>
      <c r="F344" s="9">
        <v>0</v>
      </c>
      <c r="G344" s="10">
        <v>9</v>
      </c>
      <c r="H344" s="11">
        <f t="shared" si="13"/>
        <v>0</v>
      </c>
    </row>
    <row r="345" spans="1:8" ht="169.5" x14ac:dyDescent="0.25">
      <c r="A345" s="7" t="s">
        <v>488</v>
      </c>
      <c r="B345" s="1">
        <v>24</v>
      </c>
      <c r="C345" s="7" t="s">
        <v>535</v>
      </c>
      <c r="D345" s="7" t="s">
        <v>31</v>
      </c>
      <c r="E345" s="8" t="s">
        <v>536</v>
      </c>
      <c r="F345" s="9">
        <v>0</v>
      </c>
      <c r="G345" s="10">
        <v>12</v>
      </c>
      <c r="H345" s="11">
        <f t="shared" si="13"/>
        <v>0</v>
      </c>
    </row>
    <row r="346" spans="1:8" x14ac:dyDescent="0.25">
      <c r="A346" s="7" t="s">
        <v>488</v>
      </c>
      <c r="B346" s="1">
        <v>25</v>
      </c>
      <c r="C346" s="7" t="s">
        <v>537</v>
      </c>
      <c r="D346" s="7" t="s">
        <v>31</v>
      </c>
      <c r="E346" s="12" t="s">
        <v>538</v>
      </c>
      <c r="F346" s="9">
        <v>0</v>
      </c>
      <c r="G346" s="10">
        <v>1</v>
      </c>
      <c r="H346" s="11">
        <f t="shared" si="13"/>
        <v>0</v>
      </c>
    </row>
    <row r="347" spans="1:8" x14ac:dyDescent="0.25">
      <c r="E347" s="5" t="s">
        <v>17</v>
      </c>
      <c r="F347" s="5"/>
      <c r="G347" s="5"/>
      <c r="H347" s="13">
        <f>SUM(H322:H346)</f>
        <v>0</v>
      </c>
    </row>
    <row r="349" spans="1:8" x14ac:dyDescent="0.25">
      <c r="C349" s="5" t="s">
        <v>6</v>
      </c>
      <c r="D349" s="6" t="s">
        <v>7</v>
      </c>
      <c r="E349" s="5" t="s">
        <v>8</v>
      </c>
    </row>
    <row r="350" spans="1:8" x14ac:dyDescent="0.25">
      <c r="C350" s="5" t="s">
        <v>9</v>
      </c>
      <c r="D350" s="6" t="s">
        <v>459</v>
      </c>
      <c r="E350" s="5" t="s">
        <v>460</v>
      </c>
    </row>
    <row r="351" spans="1:8" x14ac:dyDescent="0.25">
      <c r="C351" s="5" t="s">
        <v>222</v>
      </c>
      <c r="D351" s="6" t="s">
        <v>99</v>
      </c>
      <c r="E351" s="5" t="s">
        <v>539</v>
      </c>
    </row>
    <row r="353" spans="1:8" ht="158.25" x14ac:dyDescent="0.25">
      <c r="A353" s="7" t="s">
        <v>540</v>
      </c>
      <c r="B353" s="1">
        <v>1</v>
      </c>
      <c r="C353" s="7" t="s">
        <v>541</v>
      </c>
      <c r="D353" s="7" t="s">
        <v>31</v>
      </c>
      <c r="E353" s="8" t="s">
        <v>542</v>
      </c>
      <c r="F353" s="9">
        <v>0</v>
      </c>
      <c r="G353" s="10">
        <v>13</v>
      </c>
      <c r="H353" s="11">
        <f t="shared" ref="H353:H366" si="14">ROUND(ROUND(F353,2)*ROUND(G353,3),2)</f>
        <v>0</v>
      </c>
    </row>
    <row r="354" spans="1:8" ht="135.75" x14ac:dyDescent="0.25">
      <c r="A354" s="7" t="s">
        <v>540</v>
      </c>
      <c r="B354" s="1">
        <v>2</v>
      </c>
      <c r="C354" s="7" t="s">
        <v>543</v>
      </c>
      <c r="D354" s="7" t="s">
        <v>31</v>
      </c>
      <c r="E354" s="8" t="s">
        <v>544</v>
      </c>
      <c r="F354" s="9">
        <v>0</v>
      </c>
      <c r="G354" s="10">
        <v>7</v>
      </c>
      <c r="H354" s="11">
        <f t="shared" si="14"/>
        <v>0</v>
      </c>
    </row>
    <row r="355" spans="1:8" ht="113.25" x14ac:dyDescent="0.25">
      <c r="A355" s="7" t="s">
        <v>540</v>
      </c>
      <c r="B355" s="1">
        <v>3</v>
      </c>
      <c r="C355" s="7" t="s">
        <v>545</v>
      </c>
      <c r="D355" s="7" t="s">
        <v>31</v>
      </c>
      <c r="E355" s="8" t="s">
        <v>546</v>
      </c>
      <c r="F355" s="9">
        <v>0</v>
      </c>
      <c r="G355" s="10">
        <v>19</v>
      </c>
      <c r="H355" s="11">
        <f t="shared" si="14"/>
        <v>0</v>
      </c>
    </row>
    <row r="356" spans="1:8" ht="158.25" x14ac:dyDescent="0.25">
      <c r="A356" s="7" t="s">
        <v>540</v>
      </c>
      <c r="B356" s="1">
        <v>4</v>
      </c>
      <c r="C356" s="7" t="s">
        <v>547</v>
      </c>
      <c r="D356" s="7" t="s">
        <v>31</v>
      </c>
      <c r="E356" s="8" t="s">
        <v>548</v>
      </c>
      <c r="F356" s="9">
        <v>0</v>
      </c>
      <c r="G356" s="10">
        <v>7</v>
      </c>
      <c r="H356" s="11">
        <f t="shared" si="14"/>
        <v>0</v>
      </c>
    </row>
    <row r="357" spans="1:8" ht="124.5" x14ac:dyDescent="0.25">
      <c r="A357" s="7" t="s">
        <v>540</v>
      </c>
      <c r="B357" s="1">
        <v>5</v>
      </c>
      <c r="C357" s="7" t="s">
        <v>549</v>
      </c>
      <c r="D357" s="7" t="s">
        <v>31</v>
      </c>
      <c r="E357" s="8" t="s">
        <v>550</v>
      </c>
      <c r="F357" s="9">
        <v>0</v>
      </c>
      <c r="G357" s="10">
        <v>22</v>
      </c>
      <c r="H357" s="11">
        <f t="shared" si="14"/>
        <v>0</v>
      </c>
    </row>
    <row r="358" spans="1:8" ht="102" x14ac:dyDescent="0.25">
      <c r="A358" s="7" t="s">
        <v>540</v>
      </c>
      <c r="B358" s="1">
        <v>6</v>
      </c>
      <c r="C358" s="7" t="s">
        <v>551</v>
      </c>
      <c r="D358" s="7" t="s">
        <v>31</v>
      </c>
      <c r="E358" s="8" t="s">
        <v>552</v>
      </c>
      <c r="F358" s="9">
        <v>0</v>
      </c>
      <c r="G358" s="10">
        <v>7</v>
      </c>
      <c r="H358" s="11">
        <f t="shared" si="14"/>
        <v>0</v>
      </c>
    </row>
    <row r="359" spans="1:8" ht="90.75" x14ac:dyDescent="0.25">
      <c r="A359" s="7" t="s">
        <v>540</v>
      </c>
      <c r="B359" s="1">
        <v>7</v>
      </c>
      <c r="C359" s="7" t="s">
        <v>553</v>
      </c>
      <c r="D359" s="7" t="s">
        <v>31</v>
      </c>
      <c r="E359" s="8" t="s">
        <v>554</v>
      </c>
      <c r="F359" s="9">
        <v>0</v>
      </c>
      <c r="G359" s="10">
        <v>2</v>
      </c>
      <c r="H359" s="11">
        <f t="shared" si="14"/>
        <v>0</v>
      </c>
    </row>
    <row r="360" spans="1:8" ht="90.75" x14ac:dyDescent="0.25">
      <c r="A360" s="7" t="s">
        <v>540</v>
      </c>
      <c r="B360" s="1">
        <v>8</v>
      </c>
      <c r="C360" s="7" t="s">
        <v>555</v>
      </c>
      <c r="D360" s="7" t="s">
        <v>31</v>
      </c>
      <c r="E360" s="8" t="s">
        <v>556</v>
      </c>
      <c r="F360" s="9">
        <v>0</v>
      </c>
      <c r="G360" s="10">
        <v>6</v>
      </c>
      <c r="H360" s="11">
        <f t="shared" si="14"/>
        <v>0</v>
      </c>
    </row>
    <row r="361" spans="1:8" x14ac:dyDescent="0.25">
      <c r="A361" s="7" t="s">
        <v>540</v>
      </c>
      <c r="B361" s="1">
        <v>9</v>
      </c>
      <c r="C361" s="7" t="s">
        <v>557</v>
      </c>
      <c r="D361" s="7" t="s">
        <v>31</v>
      </c>
      <c r="E361" s="12" t="s">
        <v>558</v>
      </c>
      <c r="F361" s="9">
        <v>0</v>
      </c>
      <c r="G361" s="10">
        <v>71</v>
      </c>
      <c r="H361" s="11">
        <f t="shared" si="14"/>
        <v>0</v>
      </c>
    </row>
    <row r="362" spans="1:8" ht="147" x14ac:dyDescent="0.25">
      <c r="A362" s="7" t="s">
        <v>540</v>
      </c>
      <c r="B362" s="1">
        <v>10</v>
      </c>
      <c r="C362" s="7" t="s">
        <v>559</v>
      </c>
      <c r="D362" s="7" t="s">
        <v>31</v>
      </c>
      <c r="E362" s="8" t="s">
        <v>560</v>
      </c>
      <c r="F362" s="9">
        <v>0</v>
      </c>
      <c r="G362" s="10">
        <v>12</v>
      </c>
      <c r="H362" s="11">
        <f t="shared" si="14"/>
        <v>0</v>
      </c>
    </row>
    <row r="363" spans="1:8" ht="113.25" x14ac:dyDescent="0.25">
      <c r="A363" s="7" t="s">
        <v>540</v>
      </c>
      <c r="B363" s="1">
        <v>11</v>
      </c>
      <c r="C363" s="7" t="s">
        <v>561</v>
      </c>
      <c r="D363" s="7" t="s">
        <v>31</v>
      </c>
      <c r="E363" s="8" t="s">
        <v>562</v>
      </c>
      <c r="F363" s="9">
        <v>0</v>
      </c>
      <c r="G363" s="10">
        <v>20</v>
      </c>
      <c r="H363" s="11">
        <f t="shared" si="14"/>
        <v>0</v>
      </c>
    </row>
    <row r="364" spans="1:8" x14ac:dyDescent="0.25">
      <c r="A364" s="7" t="s">
        <v>540</v>
      </c>
      <c r="B364" s="1">
        <v>12</v>
      </c>
      <c r="C364" s="7" t="s">
        <v>563</v>
      </c>
      <c r="D364" s="7" t="s">
        <v>31</v>
      </c>
      <c r="E364" s="12" t="s">
        <v>564</v>
      </c>
      <c r="F364" s="9">
        <v>0</v>
      </c>
      <c r="G364" s="10">
        <v>16</v>
      </c>
      <c r="H364" s="11">
        <f t="shared" si="14"/>
        <v>0</v>
      </c>
    </row>
    <row r="365" spans="1:8" x14ac:dyDescent="0.25">
      <c r="A365" s="7" t="s">
        <v>540</v>
      </c>
      <c r="B365" s="1">
        <v>13</v>
      </c>
      <c r="C365" s="7" t="s">
        <v>565</v>
      </c>
      <c r="D365" s="7" t="s">
        <v>31</v>
      </c>
      <c r="E365" s="12" t="s">
        <v>566</v>
      </c>
      <c r="F365" s="9">
        <v>0</v>
      </c>
      <c r="G365" s="10">
        <v>16</v>
      </c>
      <c r="H365" s="11">
        <f t="shared" si="14"/>
        <v>0</v>
      </c>
    </row>
    <row r="366" spans="1:8" x14ac:dyDescent="0.25">
      <c r="A366" s="7" t="s">
        <v>540</v>
      </c>
      <c r="B366" s="1">
        <v>14</v>
      </c>
      <c r="C366" s="7" t="s">
        <v>567</v>
      </c>
      <c r="D366" s="7" t="s">
        <v>31</v>
      </c>
      <c r="E366" s="12" t="s">
        <v>568</v>
      </c>
      <c r="F366" s="9">
        <v>0</v>
      </c>
      <c r="G366" s="10">
        <v>8</v>
      </c>
      <c r="H366" s="11">
        <f t="shared" si="14"/>
        <v>0</v>
      </c>
    </row>
    <row r="367" spans="1:8" x14ac:dyDescent="0.25">
      <c r="E367" s="5" t="s">
        <v>17</v>
      </c>
      <c r="F367" s="5"/>
      <c r="G367" s="5"/>
      <c r="H367" s="13">
        <f>SUM(H353:H366)</f>
        <v>0</v>
      </c>
    </row>
    <row r="369" spans="1:8" x14ac:dyDescent="0.25">
      <c r="C369" s="5" t="s">
        <v>6</v>
      </c>
      <c r="D369" s="6" t="s">
        <v>7</v>
      </c>
      <c r="E369" s="5" t="s">
        <v>8</v>
      </c>
    </row>
    <row r="370" spans="1:8" x14ac:dyDescent="0.25">
      <c r="C370" s="5" t="s">
        <v>9</v>
      </c>
      <c r="D370" s="6" t="s">
        <v>459</v>
      </c>
      <c r="E370" s="5" t="s">
        <v>460</v>
      </c>
    </row>
    <row r="371" spans="1:8" x14ac:dyDescent="0.25">
      <c r="C371" s="5" t="s">
        <v>222</v>
      </c>
      <c r="D371" s="6" t="s">
        <v>126</v>
      </c>
      <c r="E371" s="5" t="s">
        <v>569</v>
      </c>
    </row>
    <row r="373" spans="1:8" x14ac:dyDescent="0.25">
      <c r="A373" s="7" t="s">
        <v>570</v>
      </c>
      <c r="B373" s="1">
        <v>1</v>
      </c>
      <c r="C373" s="7" t="s">
        <v>571</v>
      </c>
      <c r="D373" s="7" t="s">
        <v>53</v>
      </c>
      <c r="E373" s="12" t="s">
        <v>572</v>
      </c>
      <c r="F373" s="9">
        <v>0</v>
      </c>
      <c r="G373" s="10">
        <v>120</v>
      </c>
      <c r="H373" s="11">
        <f>ROUND(ROUND(F373,2)*ROUND(G373,3),2)</f>
        <v>0</v>
      </c>
    </row>
    <row r="374" spans="1:8" x14ac:dyDescent="0.25">
      <c r="A374" s="7" t="s">
        <v>570</v>
      </c>
      <c r="B374" s="1">
        <v>2</v>
      </c>
      <c r="C374" s="7" t="s">
        <v>573</v>
      </c>
      <c r="D374" s="7" t="s">
        <v>53</v>
      </c>
      <c r="E374" s="12" t="s">
        <v>574</v>
      </c>
      <c r="F374" s="9">
        <v>0</v>
      </c>
      <c r="G374" s="10">
        <v>100</v>
      </c>
      <c r="H374" s="11">
        <f>ROUND(ROUND(F374,2)*ROUND(G374,3),2)</f>
        <v>0</v>
      </c>
    </row>
    <row r="375" spans="1:8" x14ac:dyDescent="0.25">
      <c r="A375" s="7" t="s">
        <v>570</v>
      </c>
      <c r="B375" s="1">
        <v>3</v>
      </c>
      <c r="C375" s="7" t="s">
        <v>575</v>
      </c>
      <c r="D375" s="7" t="s">
        <v>53</v>
      </c>
      <c r="E375" s="12" t="s">
        <v>576</v>
      </c>
      <c r="F375" s="9">
        <v>0</v>
      </c>
      <c r="G375" s="10">
        <v>40</v>
      </c>
      <c r="H375" s="11">
        <f>ROUND(ROUND(F375,2)*ROUND(G375,3),2)</f>
        <v>0</v>
      </c>
    </row>
    <row r="376" spans="1:8" x14ac:dyDescent="0.25">
      <c r="E376" s="5" t="s">
        <v>17</v>
      </c>
      <c r="F376" s="5"/>
      <c r="G376" s="5"/>
      <c r="H376" s="13">
        <f>SUM(H373:H375)</f>
        <v>0</v>
      </c>
    </row>
    <row r="378" spans="1:8" x14ac:dyDescent="0.25">
      <c r="C378" s="5" t="s">
        <v>6</v>
      </c>
      <c r="D378" s="6" t="s">
        <v>7</v>
      </c>
      <c r="E378" s="5" t="s">
        <v>8</v>
      </c>
    </row>
    <row r="379" spans="1:8" x14ac:dyDescent="0.25">
      <c r="C379" s="5" t="s">
        <v>9</v>
      </c>
      <c r="D379" s="6" t="s">
        <v>577</v>
      </c>
      <c r="E379" s="5" t="s">
        <v>578</v>
      </c>
    </row>
    <row r="380" spans="1:8" x14ac:dyDescent="0.25">
      <c r="C380" s="5" t="s">
        <v>222</v>
      </c>
      <c r="D380" s="6" t="s">
        <v>7</v>
      </c>
      <c r="E380" s="5" t="s">
        <v>579</v>
      </c>
    </row>
    <row r="382" spans="1:8" x14ac:dyDescent="0.25">
      <c r="A382" s="7" t="s">
        <v>580</v>
      </c>
      <c r="B382" s="1">
        <v>1</v>
      </c>
      <c r="C382" s="7" t="s">
        <v>581</v>
      </c>
      <c r="D382" s="7" t="s">
        <v>53</v>
      </c>
      <c r="E382" s="12" t="s">
        <v>582</v>
      </c>
      <c r="F382" s="9">
        <v>0</v>
      </c>
      <c r="G382" s="10">
        <v>4550</v>
      </c>
      <c r="H382" s="11">
        <f>ROUND(ROUND(F382,2)*ROUND(G382,3),2)</f>
        <v>0</v>
      </c>
    </row>
    <row r="383" spans="1:8" x14ac:dyDescent="0.25">
      <c r="A383" s="7" t="s">
        <v>580</v>
      </c>
      <c r="B383" s="1">
        <v>2</v>
      </c>
      <c r="C383" s="7" t="s">
        <v>583</v>
      </c>
      <c r="D383" s="7" t="s">
        <v>53</v>
      </c>
      <c r="E383" s="12" t="s">
        <v>584</v>
      </c>
      <c r="F383" s="9">
        <v>0</v>
      </c>
      <c r="G383" s="10">
        <v>230</v>
      </c>
      <c r="H383" s="11">
        <f>ROUND(ROUND(F383,2)*ROUND(G383,3),2)</f>
        <v>0</v>
      </c>
    </row>
    <row r="384" spans="1:8" x14ac:dyDescent="0.25">
      <c r="A384" s="7" t="s">
        <v>580</v>
      </c>
      <c r="B384" s="1">
        <v>3</v>
      </c>
      <c r="C384" s="7" t="s">
        <v>585</v>
      </c>
      <c r="D384" s="7" t="s">
        <v>53</v>
      </c>
      <c r="E384" s="12" t="s">
        <v>586</v>
      </c>
      <c r="F384" s="9">
        <v>0</v>
      </c>
      <c r="G384" s="10">
        <v>40</v>
      </c>
      <c r="H384" s="11">
        <f>ROUND(ROUND(F384,2)*ROUND(G384,3),2)</f>
        <v>0</v>
      </c>
    </row>
    <row r="385" spans="1:8" x14ac:dyDescent="0.25">
      <c r="A385" s="7" t="s">
        <v>580</v>
      </c>
      <c r="B385" s="1">
        <v>4</v>
      </c>
      <c r="C385" s="7" t="s">
        <v>587</v>
      </c>
      <c r="D385" s="7" t="s">
        <v>53</v>
      </c>
      <c r="E385" s="12" t="s">
        <v>588</v>
      </c>
      <c r="F385" s="9">
        <v>0</v>
      </c>
      <c r="G385" s="10">
        <v>100</v>
      </c>
      <c r="H385" s="11">
        <f>ROUND(ROUND(F385,2)*ROUND(G385,3),2)</f>
        <v>0</v>
      </c>
    </row>
    <row r="386" spans="1:8" x14ac:dyDescent="0.25">
      <c r="A386" s="7" t="s">
        <v>580</v>
      </c>
      <c r="B386" s="1">
        <v>5</v>
      </c>
      <c r="C386" s="7" t="s">
        <v>589</v>
      </c>
      <c r="D386" s="7" t="s">
        <v>31</v>
      </c>
      <c r="E386" s="12" t="s">
        <v>590</v>
      </c>
      <c r="F386" s="9">
        <v>0</v>
      </c>
      <c r="G386" s="10">
        <v>91</v>
      </c>
      <c r="H386" s="11">
        <f>ROUND(ROUND(F386,2)*ROUND(G386,3),2)</f>
        <v>0</v>
      </c>
    </row>
    <row r="387" spans="1:8" x14ac:dyDescent="0.25">
      <c r="E387" s="5" t="s">
        <v>17</v>
      </c>
      <c r="F387" s="5"/>
      <c r="G387" s="5"/>
      <c r="H387" s="13">
        <f>SUM(H382:H386)</f>
        <v>0</v>
      </c>
    </row>
    <row r="389" spans="1:8" x14ac:dyDescent="0.25">
      <c r="C389" s="5" t="s">
        <v>6</v>
      </c>
      <c r="D389" s="6" t="s">
        <v>7</v>
      </c>
      <c r="E389" s="5" t="s">
        <v>8</v>
      </c>
    </row>
    <row r="390" spans="1:8" x14ac:dyDescent="0.25">
      <c r="C390" s="5" t="s">
        <v>9</v>
      </c>
      <c r="D390" s="6" t="s">
        <v>577</v>
      </c>
      <c r="E390" s="5" t="s">
        <v>578</v>
      </c>
    </row>
    <row r="391" spans="1:8" x14ac:dyDescent="0.25">
      <c r="C391" s="5" t="s">
        <v>222</v>
      </c>
      <c r="D391" s="6" t="s">
        <v>18</v>
      </c>
      <c r="E391" s="5" t="s">
        <v>591</v>
      </c>
    </row>
    <row r="393" spans="1:8" ht="225.75" x14ac:dyDescent="0.25">
      <c r="A393" s="7" t="s">
        <v>592</v>
      </c>
      <c r="B393" s="1">
        <v>1</v>
      </c>
      <c r="C393" s="7" t="s">
        <v>593</v>
      </c>
      <c r="D393" s="7" t="s">
        <v>31</v>
      </c>
      <c r="E393" s="8" t="s">
        <v>594</v>
      </c>
      <c r="F393" s="9">
        <v>0</v>
      </c>
      <c r="G393" s="10">
        <v>1</v>
      </c>
      <c r="H393" s="11">
        <f>ROUND(ROUND(F393,2)*ROUND(G393,3),2)</f>
        <v>0</v>
      </c>
    </row>
    <row r="394" spans="1:8" x14ac:dyDescent="0.25">
      <c r="E394" s="5" t="s">
        <v>17</v>
      </c>
      <c r="F394" s="5"/>
      <c r="G394" s="5"/>
      <c r="H394" s="13">
        <f>SUM(H393:H393)</f>
        <v>0</v>
      </c>
    </row>
    <row r="396" spans="1:8" x14ac:dyDescent="0.25">
      <c r="C396" s="5" t="s">
        <v>6</v>
      </c>
      <c r="D396" s="6" t="s">
        <v>7</v>
      </c>
      <c r="E396" s="5" t="s">
        <v>8</v>
      </c>
    </row>
    <row r="397" spans="1:8" x14ac:dyDescent="0.25">
      <c r="C397" s="5" t="s">
        <v>9</v>
      </c>
      <c r="D397" s="6" t="s">
        <v>595</v>
      </c>
      <c r="E397" s="5" t="s">
        <v>596</v>
      </c>
    </row>
    <row r="398" spans="1:8" x14ac:dyDescent="0.25">
      <c r="C398" s="5" t="s">
        <v>222</v>
      </c>
      <c r="D398" s="6" t="s">
        <v>7</v>
      </c>
      <c r="E398" s="5" t="s">
        <v>597</v>
      </c>
    </row>
    <row r="400" spans="1:8" x14ac:dyDescent="0.25">
      <c r="A400" s="7" t="s">
        <v>598</v>
      </c>
      <c r="B400" s="1">
        <v>1</v>
      </c>
      <c r="C400" s="7" t="s">
        <v>583</v>
      </c>
      <c r="D400" s="7" t="s">
        <v>53</v>
      </c>
      <c r="E400" s="12" t="s">
        <v>584</v>
      </c>
      <c r="F400" s="9">
        <v>0</v>
      </c>
      <c r="G400" s="10">
        <v>150</v>
      </c>
      <c r="H400" s="11">
        <f t="shared" ref="H400:H405" si="15">ROUND(ROUND(F400,2)*ROUND(G400,3),2)</f>
        <v>0</v>
      </c>
    </row>
    <row r="401" spans="1:8" x14ac:dyDescent="0.25">
      <c r="A401" s="7" t="s">
        <v>598</v>
      </c>
      <c r="B401" s="1">
        <v>2</v>
      </c>
      <c r="C401" s="7" t="s">
        <v>599</v>
      </c>
      <c r="D401" s="7" t="s">
        <v>53</v>
      </c>
      <c r="E401" s="12" t="s">
        <v>600</v>
      </c>
      <c r="F401" s="9">
        <v>0</v>
      </c>
      <c r="G401" s="10">
        <v>300</v>
      </c>
      <c r="H401" s="11">
        <f t="shared" si="15"/>
        <v>0</v>
      </c>
    </row>
    <row r="402" spans="1:8" x14ac:dyDescent="0.25">
      <c r="A402" s="7" t="s">
        <v>598</v>
      </c>
      <c r="B402" s="1">
        <v>3</v>
      </c>
      <c r="C402" s="7" t="s">
        <v>601</v>
      </c>
      <c r="D402" s="7" t="s">
        <v>53</v>
      </c>
      <c r="E402" s="12" t="s">
        <v>602</v>
      </c>
      <c r="F402" s="9">
        <v>0</v>
      </c>
      <c r="G402" s="10">
        <v>100</v>
      </c>
      <c r="H402" s="11">
        <f t="shared" si="15"/>
        <v>0</v>
      </c>
    </row>
    <row r="403" spans="1:8" x14ac:dyDescent="0.25">
      <c r="A403" s="7" t="s">
        <v>598</v>
      </c>
      <c r="B403" s="1">
        <v>4</v>
      </c>
      <c r="C403" s="7" t="s">
        <v>603</v>
      </c>
      <c r="D403" s="7" t="s">
        <v>53</v>
      </c>
      <c r="E403" s="12" t="s">
        <v>604</v>
      </c>
      <c r="F403" s="9">
        <v>0</v>
      </c>
      <c r="G403" s="10">
        <v>50</v>
      </c>
      <c r="H403" s="11">
        <f t="shared" si="15"/>
        <v>0</v>
      </c>
    </row>
    <row r="404" spans="1:8" x14ac:dyDescent="0.25">
      <c r="A404" s="7" t="s">
        <v>598</v>
      </c>
      <c r="B404" s="1">
        <v>5</v>
      </c>
      <c r="C404" s="7" t="s">
        <v>605</v>
      </c>
      <c r="D404" s="7" t="s">
        <v>53</v>
      </c>
      <c r="E404" s="12" t="s">
        <v>606</v>
      </c>
      <c r="F404" s="9">
        <v>0</v>
      </c>
      <c r="G404" s="10">
        <v>100</v>
      </c>
      <c r="H404" s="11">
        <f t="shared" si="15"/>
        <v>0</v>
      </c>
    </row>
    <row r="405" spans="1:8" x14ac:dyDescent="0.25">
      <c r="A405" s="7" t="s">
        <v>598</v>
      </c>
      <c r="B405" s="1">
        <v>6</v>
      </c>
      <c r="C405" s="7" t="s">
        <v>607</v>
      </c>
      <c r="D405" s="7" t="s">
        <v>31</v>
      </c>
      <c r="E405" s="12" t="s">
        <v>608</v>
      </c>
      <c r="F405" s="9">
        <v>0</v>
      </c>
      <c r="G405" s="10">
        <v>1</v>
      </c>
      <c r="H405" s="11">
        <f t="shared" si="15"/>
        <v>0</v>
      </c>
    </row>
    <row r="406" spans="1:8" x14ac:dyDescent="0.25">
      <c r="E406" s="5" t="s">
        <v>17</v>
      </c>
      <c r="F406" s="5"/>
      <c r="G406" s="5"/>
      <c r="H406" s="13">
        <f>SUM(H400:H405)</f>
        <v>0</v>
      </c>
    </row>
    <row r="408" spans="1:8" x14ac:dyDescent="0.25">
      <c r="C408" s="5" t="s">
        <v>6</v>
      </c>
      <c r="D408" s="6" t="s">
        <v>7</v>
      </c>
      <c r="E408" s="5" t="s">
        <v>8</v>
      </c>
    </row>
    <row r="409" spans="1:8" x14ac:dyDescent="0.25">
      <c r="C409" s="5" t="s">
        <v>9</v>
      </c>
      <c r="D409" s="6" t="s">
        <v>595</v>
      </c>
      <c r="E409" s="5" t="s">
        <v>596</v>
      </c>
    </row>
    <row r="410" spans="1:8" x14ac:dyDescent="0.25">
      <c r="C410" s="5" t="s">
        <v>222</v>
      </c>
      <c r="D410" s="6" t="s">
        <v>18</v>
      </c>
      <c r="E410" s="5" t="s">
        <v>258</v>
      </c>
    </row>
    <row r="412" spans="1:8" x14ac:dyDescent="0.25">
      <c r="A412" s="7" t="s">
        <v>609</v>
      </c>
      <c r="B412" s="1">
        <v>1</v>
      </c>
      <c r="C412" s="7" t="s">
        <v>610</v>
      </c>
      <c r="D412" s="7" t="s">
        <v>31</v>
      </c>
      <c r="E412" s="12" t="s">
        <v>611</v>
      </c>
      <c r="F412" s="9">
        <v>0</v>
      </c>
      <c r="G412" s="10">
        <v>10</v>
      </c>
      <c r="H412" s="11">
        <f t="shared" ref="H412:H422" si="16">ROUND(ROUND(F412,2)*ROUND(G412,3),2)</f>
        <v>0</v>
      </c>
    </row>
    <row r="413" spans="1:8" x14ac:dyDescent="0.25">
      <c r="A413" s="7" t="s">
        <v>609</v>
      </c>
      <c r="B413" s="1">
        <v>2</v>
      </c>
      <c r="C413" s="7" t="s">
        <v>612</v>
      </c>
      <c r="D413" s="7" t="s">
        <v>31</v>
      </c>
      <c r="E413" s="12" t="s">
        <v>613</v>
      </c>
      <c r="F413" s="9">
        <v>0</v>
      </c>
      <c r="G413" s="10">
        <v>1</v>
      </c>
      <c r="H413" s="11">
        <f t="shared" si="16"/>
        <v>0</v>
      </c>
    </row>
    <row r="414" spans="1:8" ht="405.75" x14ac:dyDescent="0.25">
      <c r="A414" s="7" t="s">
        <v>609</v>
      </c>
      <c r="B414" s="1">
        <v>3</v>
      </c>
      <c r="C414" s="7" t="s">
        <v>614</v>
      </c>
      <c r="D414" s="7" t="s">
        <v>31</v>
      </c>
      <c r="E414" s="8" t="s">
        <v>615</v>
      </c>
      <c r="F414" s="9">
        <v>0</v>
      </c>
      <c r="G414" s="10">
        <v>4</v>
      </c>
      <c r="H414" s="11">
        <f t="shared" si="16"/>
        <v>0</v>
      </c>
    </row>
    <row r="415" spans="1:8" ht="158.25" x14ac:dyDescent="0.25">
      <c r="A415" s="7" t="s">
        <v>609</v>
      </c>
      <c r="B415" s="1">
        <v>4</v>
      </c>
      <c r="C415" s="7" t="s">
        <v>616</v>
      </c>
      <c r="D415" s="7" t="s">
        <v>31</v>
      </c>
      <c r="E415" s="8" t="s">
        <v>617</v>
      </c>
      <c r="F415" s="9">
        <v>0</v>
      </c>
      <c r="G415" s="10">
        <v>1</v>
      </c>
      <c r="H415" s="11">
        <f t="shared" si="16"/>
        <v>0</v>
      </c>
    </row>
    <row r="416" spans="1:8" ht="102" x14ac:dyDescent="0.25">
      <c r="A416" s="7" t="s">
        <v>609</v>
      </c>
      <c r="B416" s="1">
        <v>5</v>
      </c>
      <c r="C416" s="7" t="s">
        <v>618</v>
      </c>
      <c r="D416" s="7" t="s">
        <v>31</v>
      </c>
      <c r="E416" s="8" t="s">
        <v>619</v>
      </c>
      <c r="F416" s="9">
        <v>0</v>
      </c>
      <c r="G416" s="10">
        <v>2</v>
      </c>
      <c r="H416" s="11">
        <f t="shared" si="16"/>
        <v>0</v>
      </c>
    </row>
    <row r="417" spans="1:8" ht="124.5" x14ac:dyDescent="0.25">
      <c r="A417" s="7" t="s">
        <v>609</v>
      </c>
      <c r="B417" s="1">
        <v>6</v>
      </c>
      <c r="C417" s="7" t="s">
        <v>620</v>
      </c>
      <c r="D417" s="7" t="s">
        <v>31</v>
      </c>
      <c r="E417" s="8" t="s">
        <v>621</v>
      </c>
      <c r="F417" s="9">
        <v>0</v>
      </c>
      <c r="G417" s="10">
        <v>1</v>
      </c>
      <c r="H417" s="11">
        <f t="shared" si="16"/>
        <v>0</v>
      </c>
    </row>
    <row r="418" spans="1:8" ht="79.5" x14ac:dyDescent="0.25">
      <c r="A418" s="7" t="s">
        <v>609</v>
      </c>
      <c r="B418" s="1">
        <v>7</v>
      </c>
      <c r="C418" s="7" t="s">
        <v>622</v>
      </c>
      <c r="D418" s="7" t="s">
        <v>31</v>
      </c>
      <c r="E418" s="8" t="s">
        <v>623</v>
      </c>
      <c r="F418" s="9">
        <v>0</v>
      </c>
      <c r="G418" s="10">
        <v>1</v>
      </c>
      <c r="H418" s="11">
        <f t="shared" si="16"/>
        <v>0</v>
      </c>
    </row>
    <row r="419" spans="1:8" ht="90.75" x14ac:dyDescent="0.25">
      <c r="A419" s="7" t="s">
        <v>609</v>
      </c>
      <c r="B419" s="1">
        <v>8</v>
      </c>
      <c r="C419" s="7" t="s">
        <v>624</v>
      </c>
      <c r="D419" s="7" t="s">
        <v>31</v>
      </c>
      <c r="E419" s="8" t="s">
        <v>625</v>
      </c>
      <c r="F419" s="9">
        <v>0</v>
      </c>
      <c r="G419" s="10">
        <v>2</v>
      </c>
      <c r="H419" s="11">
        <f t="shared" si="16"/>
        <v>0</v>
      </c>
    </row>
    <row r="420" spans="1:8" ht="147" x14ac:dyDescent="0.25">
      <c r="A420" s="7" t="s">
        <v>609</v>
      </c>
      <c r="B420" s="1">
        <v>9</v>
      </c>
      <c r="C420" s="7" t="s">
        <v>626</v>
      </c>
      <c r="D420" s="7" t="s">
        <v>31</v>
      </c>
      <c r="E420" s="8" t="s">
        <v>627</v>
      </c>
      <c r="F420" s="9">
        <v>0</v>
      </c>
      <c r="G420" s="10">
        <v>6</v>
      </c>
      <c r="H420" s="11">
        <f t="shared" si="16"/>
        <v>0</v>
      </c>
    </row>
    <row r="421" spans="1:8" ht="225.75" x14ac:dyDescent="0.25">
      <c r="A421" s="7" t="s">
        <v>609</v>
      </c>
      <c r="B421" s="1">
        <v>10</v>
      </c>
      <c r="C421" s="7" t="s">
        <v>628</v>
      </c>
      <c r="D421" s="7" t="s">
        <v>31</v>
      </c>
      <c r="E421" s="8" t="s">
        <v>629</v>
      </c>
      <c r="F421" s="9">
        <v>0</v>
      </c>
      <c r="G421" s="10">
        <v>6</v>
      </c>
      <c r="H421" s="11">
        <f t="shared" si="16"/>
        <v>0</v>
      </c>
    </row>
    <row r="422" spans="1:8" x14ac:dyDescent="0.25">
      <c r="A422" s="7" t="s">
        <v>609</v>
      </c>
      <c r="B422" s="1">
        <v>11</v>
      </c>
      <c r="C422" s="7" t="s">
        <v>630</v>
      </c>
      <c r="D422" s="7" t="s">
        <v>31</v>
      </c>
      <c r="E422" s="12" t="s">
        <v>631</v>
      </c>
      <c r="F422" s="9">
        <v>0</v>
      </c>
      <c r="G422" s="10">
        <v>13</v>
      </c>
      <c r="H422" s="11">
        <f t="shared" si="16"/>
        <v>0</v>
      </c>
    </row>
    <row r="423" spans="1:8" x14ac:dyDescent="0.25">
      <c r="E423" s="5" t="s">
        <v>17</v>
      </c>
      <c r="F423" s="5"/>
      <c r="G423" s="5"/>
      <c r="H423" s="13">
        <f>SUM(H412:H422)</f>
        <v>0</v>
      </c>
    </row>
    <row r="425" spans="1:8" x14ac:dyDescent="0.25">
      <c r="C425" s="5" t="s">
        <v>6</v>
      </c>
      <c r="D425" s="6" t="s">
        <v>7</v>
      </c>
      <c r="E425" s="5" t="s">
        <v>8</v>
      </c>
    </row>
    <row r="426" spans="1:8" x14ac:dyDescent="0.25">
      <c r="C426" s="5" t="s">
        <v>9</v>
      </c>
      <c r="D426" s="6" t="s">
        <v>632</v>
      </c>
      <c r="E426" s="5" t="s">
        <v>633</v>
      </c>
    </row>
    <row r="427" spans="1:8" x14ac:dyDescent="0.25">
      <c r="C427" s="5" t="s">
        <v>222</v>
      </c>
      <c r="D427" s="6" t="s">
        <v>7</v>
      </c>
      <c r="E427" s="5" t="s">
        <v>634</v>
      </c>
    </row>
    <row r="429" spans="1:8" x14ac:dyDescent="0.25">
      <c r="A429" s="7" t="s">
        <v>635</v>
      </c>
      <c r="B429" s="1">
        <v>1</v>
      </c>
      <c r="C429" s="7" t="s">
        <v>636</v>
      </c>
      <c r="D429" s="7" t="s">
        <v>31</v>
      </c>
      <c r="E429" s="12" t="s">
        <v>637</v>
      </c>
      <c r="F429" s="9">
        <v>0</v>
      </c>
      <c r="G429" s="10">
        <v>29</v>
      </c>
      <c r="H429" s="11">
        <f t="shared" ref="H429:H435" si="17">ROUND(ROUND(F429,2)*ROUND(G429,3),2)</f>
        <v>0</v>
      </c>
    </row>
    <row r="430" spans="1:8" x14ac:dyDescent="0.25">
      <c r="A430" s="7" t="s">
        <v>635</v>
      </c>
      <c r="B430" s="1">
        <v>2</v>
      </c>
      <c r="C430" s="7" t="s">
        <v>638</v>
      </c>
      <c r="D430" s="7" t="s">
        <v>31</v>
      </c>
      <c r="E430" s="12" t="s">
        <v>639</v>
      </c>
      <c r="F430" s="9">
        <v>0</v>
      </c>
      <c r="G430" s="10">
        <v>3</v>
      </c>
      <c r="H430" s="11">
        <f t="shared" si="17"/>
        <v>0</v>
      </c>
    </row>
    <row r="431" spans="1:8" x14ac:dyDescent="0.25">
      <c r="A431" s="7" t="s">
        <v>635</v>
      </c>
      <c r="B431" s="1">
        <v>3</v>
      </c>
      <c r="C431" s="7" t="s">
        <v>640</v>
      </c>
      <c r="D431" s="7" t="s">
        <v>31</v>
      </c>
      <c r="E431" s="12" t="s">
        <v>641</v>
      </c>
      <c r="F431" s="9">
        <v>0</v>
      </c>
      <c r="G431" s="10">
        <v>3</v>
      </c>
      <c r="H431" s="11">
        <f t="shared" si="17"/>
        <v>0</v>
      </c>
    </row>
    <row r="432" spans="1:8" ht="102" x14ac:dyDescent="0.25">
      <c r="A432" s="7" t="s">
        <v>635</v>
      </c>
      <c r="B432" s="1">
        <v>4</v>
      </c>
      <c r="C432" s="7" t="s">
        <v>642</v>
      </c>
      <c r="D432" s="7" t="s">
        <v>53</v>
      </c>
      <c r="E432" s="8" t="s">
        <v>643</v>
      </c>
      <c r="F432" s="9">
        <v>0</v>
      </c>
      <c r="G432" s="10">
        <v>900</v>
      </c>
      <c r="H432" s="11">
        <f t="shared" si="17"/>
        <v>0</v>
      </c>
    </row>
    <row r="433" spans="1:8" x14ac:dyDescent="0.25">
      <c r="A433" s="7" t="s">
        <v>635</v>
      </c>
      <c r="B433" s="1">
        <v>5</v>
      </c>
      <c r="C433" s="7" t="s">
        <v>644</v>
      </c>
      <c r="D433" s="7" t="s">
        <v>31</v>
      </c>
      <c r="E433" s="12" t="s">
        <v>645</v>
      </c>
      <c r="F433" s="9">
        <v>0</v>
      </c>
      <c r="G433" s="10">
        <v>6</v>
      </c>
      <c r="H433" s="11">
        <f t="shared" si="17"/>
        <v>0</v>
      </c>
    </row>
    <row r="434" spans="1:8" x14ac:dyDescent="0.25">
      <c r="A434" s="7" t="s">
        <v>635</v>
      </c>
      <c r="B434" s="1">
        <v>6</v>
      </c>
      <c r="C434" s="7" t="s">
        <v>646</v>
      </c>
      <c r="D434" s="7" t="s">
        <v>31</v>
      </c>
      <c r="E434" s="12" t="s">
        <v>647</v>
      </c>
      <c r="F434" s="9">
        <v>0</v>
      </c>
      <c r="G434" s="10">
        <v>2</v>
      </c>
      <c r="H434" s="11">
        <f t="shared" si="17"/>
        <v>0</v>
      </c>
    </row>
    <row r="435" spans="1:8" x14ac:dyDescent="0.25">
      <c r="A435" s="7" t="s">
        <v>635</v>
      </c>
      <c r="B435" s="1">
        <v>7</v>
      </c>
      <c r="C435" s="7" t="s">
        <v>648</v>
      </c>
      <c r="D435" s="7" t="s">
        <v>13</v>
      </c>
      <c r="E435" s="12" t="s">
        <v>649</v>
      </c>
      <c r="F435" s="9">
        <v>0</v>
      </c>
      <c r="G435" s="10">
        <v>1</v>
      </c>
      <c r="H435" s="11">
        <f t="shared" si="17"/>
        <v>0</v>
      </c>
    </row>
    <row r="436" spans="1:8" x14ac:dyDescent="0.25">
      <c r="E436" s="5" t="s">
        <v>17</v>
      </c>
      <c r="F436" s="5"/>
      <c r="G436" s="5"/>
      <c r="H436" s="13">
        <f>SUM(H429:H435)</f>
        <v>0</v>
      </c>
    </row>
    <row r="438" spans="1:8" x14ac:dyDescent="0.25">
      <c r="C438" s="5" t="s">
        <v>6</v>
      </c>
      <c r="D438" s="6" t="s">
        <v>7</v>
      </c>
      <c r="E438" s="5" t="s">
        <v>8</v>
      </c>
    </row>
    <row r="439" spans="1:8" x14ac:dyDescent="0.25">
      <c r="C439" s="5" t="s">
        <v>9</v>
      </c>
      <c r="D439" s="6" t="s">
        <v>650</v>
      </c>
      <c r="E439" s="5" t="s">
        <v>651</v>
      </c>
    </row>
    <row r="441" spans="1:8" x14ac:dyDescent="0.25">
      <c r="A441" s="7" t="s">
        <v>652</v>
      </c>
      <c r="B441" s="1">
        <v>1</v>
      </c>
      <c r="C441" s="7" t="s">
        <v>653</v>
      </c>
      <c r="D441" s="7" t="s">
        <v>31</v>
      </c>
      <c r="E441" s="12" t="s">
        <v>654</v>
      </c>
      <c r="F441" s="9">
        <v>0</v>
      </c>
      <c r="G441" s="10">
        <v>1</v>
      </c>
      <c r="H441" s="11">
        <f>ROUND(ROUND(F441,2)*ROUND(G441,3),2)</f>
        <v>0</v>
      </c>
    </row>
    <row r="442" spans="1:8" x14ac:dyDescent="0.25">
      <c r="E442" s="5" t="s">
        <v>17</v>
      </c>
      <c r="F442" s="5"/>
      <c r="G442" s="5"/>
      <c r="H442" s="13">
        <f>SUM(H441:H441)</f>
        <v>0</v>
      </c>
    </row>
    <row r="444" spans="1:8" x14ac:dyDescent="0.25">
      <c r="C444" s="5" t="s">
        <v>6</v>
      </c>
      <c r="D444" s="6" t="s">
        <v>7</v>
      </c>
      <c r="E444" s="5" t="s">
        <v>8</v>
      </c>
    </row>
    <row r="445" spans="1:8" x14ac:dyDescent="0.25">
      <c r="C445" s="5" t="s">
        <v>9</v>
      </c>
      <c r="D445" s="6" t="s">
        <v>655</v>
      </c>
      <c r="E445" s="5" t="s">
        <v>656</v>
      </c>
    </row>
    <row r="447" spans="1:8" x14ac:dyDescent="0.25">
      <c r="A447" s="7" t="s">
        <v>657</v>
      </c>
      <c r="B447" s="1">
        <v>1</v>
      </c>
      <c r="C447" s="7" t="s">
        <v>658</v>
      </c>
      <c r="D447" s="7" t="s">
        <v>13</v>
      </c>
      <c r="E447" s="12" t="s">
        <v>659</v>
      </c>
      <c r="F447" s="9">
        <v>0</v>
      </c>
      <c r="G447" s="10">
        <v>1</v>
      </c>
      <c r="H447" s="11">
        <f t="shared" ref="H447:H457" si="18">ROUND(ROUND(F447,2)*ROUND(G447,3),2)</f>
        <v>0</v>
      </c>
    </row>
    <row r="448" spans="1:8" x14ac:dyDescent="0.25">
      <c r="A448" s="7" t="s">
        <v>657</v>
      </c>
      <c r="B448" s="1">
        <v>2</v>
      </c>
      <c r="C448" s="7" t="s">
        <v>660</v>
      </c>
      <c r="D448" s="7" t="s">
        <v>163</v>
      </c>
      <c r="E448" s="12" t="s">
        <v>661</v>
      </c>
      <c r="F448" s="9">
        <v>0</v>
      </c>
      <c r="G448" s="10">
        <v>8500</v>
      </c>
      <c r="H448" s="11">
        <f t="shared" si="18"/>
        <v>0</v>
      </c>
    </row>
    <row r="449" spans="1:8" x14ac:dyDescent="0.25">
      <c r="A449" s="7" t="s">
        <v>657</v>
      </c>
      <c r="B449" s="1">
        <v>3</v>
      </c>
      <c r="C449" s="7" t="s">
        <v>662</v>
      </c>
      <c r="D449" s="7" t="s">
        <v>22</v>
      </c>
      <c r="E449" s="12" t="s">
        <v>663</v>
      </c>
      <c r="F449" s="9">
        <v>0</v>
      </c>
      <c r="G449" s="10">
        <v>170.52799999999999</v>
      </c>
      <c r="H449" s="11">
        <f t="shared" si="18"/>
        <v>0</v>
      </c>
    </row>
    <row r="450" spans="1:8" x14ac:dyDescent="0.25">
      <c r="A450" s="7" t="s">
        <v>657</v>
      </c>
      <c r="B450" s="1">
        <v>4</v>
      </c>
      <c r="C450" s="7" t="s">
        <v>664</v>
      </c>
      <c r="D450" s="7" t="s">
        <v>13</v>
      </c>
      <c r="E450" s="12" t="s">
        <v>665</v>
      </c>
      <c r="F450" s="9">
        <v>0</v>
      </c>
      <c r="G450" s="10">
        <v>2</v>
      </c>
      <c r="H450" s="11">
        <f t="shared" si="18"/>
        <v>0</v>
      </c>
    </row>
    <row r="451" spans="1:8" ht="45.75" x14ac:dyDescent="0.25">
      <c r="A451" s="7" t="s">
        <v>657</v>
      </c>
      <c r="B451" s="1">
        <v>5</v>
      </c>
      <c r="C451" s="7" t="s">
        <v>666</v>
      </c>
      <c r="D451" s="7" t="s">
        <v>22</v>
      </c>
      <c r="E451" s="8" t="s">
        <v>667</v>
      </c>
      <c r="F451" s="9">
        <v>0</v>
      </c>
      <c r="G451" s="10">
        <v>97.9</v>
      </c>
      <c r="H451" s="11">
        <f t="shared" si="18"/>
        <v>0</v>
      </c>
    </row>
    <row r="452" spans="1:8" x14ac:dyDescent="0.25">
      <c r="A452" s="7" t="s">
        <v>657</v>
      </c>
      <c r="B452" s="1">
        <v>6</v>
      </c>
      <c r="C452" s="7" t="s">
        <v>668</v>
      </c>
      <c r="D452" s="7" t="s">
        <v>22</v>
      </c>
      <c r="E452" s="12" t="s">
        <v>669</v>
      </c>
      <c r="F452" s="9">
        <v>0</v>
      </c>
      <c r="G452" s="10">
        <v>14.278</v>
      </c>
      <c r="H452" s="11">
        <f t="shared" si="18"/>
        <v>0</v>
      </c>
    </row>
    <row r="453" spans="1:8" x14ac:dyDescent="0.25">
      <c r="A453" s="7" t="s">
        <v>657</v>
      </c>
      <c r="B453" s="1">
        <v>7</v>
      </c>
      <c r="C453" s="7" t="s">
        <v>670</v>
      </c>
      <c r="D453" s="7" t="s">
        <v>13</v>
      </c>
      <c r="E453" s="12" t="s">
        <v>671</v>
      </c>
      <c r="F453" s="9">
        <v>0</v>
      </c>
      <c r="G453" s="10">
        <v>1</v>
      </c>
      <c r="H453" s="11">
        <f t="shared" si="18"/>
        <v>0</v>
      </c>
    </row>
    <row r="454" spans="1:8" x14ac:dyDescent="0.25">
      <c r="A454" s="7" t="s">
        <v>657</v>
      </c>
      <c r="B454" s="1">
        <v>8</v>
      </c>
      <c r="C454" s="7" t="s">
        <v>672</v>
      </c>
      <c r="D454" s="7" t="s">
        <v>13</v>
      </c>
      <c r="E454" s="12" t="s">
        <v>673</v>
      </c>
      <c r="F454" s="9">
        <v>0</v>
      </c>
      <c r="G454" s="10">
        <v>1</v>
      </c>
      <c r="H454" s="11">
        <f t="shared" si="18"/>
        <v>0</v>
      </c>
    </row>
    <row r="455" spans="1:8" x14ac:dyDescent="0.25">
      <c r="A455" s="7" t="s">
        <v>657</v>
      </c>
      <c r="B455" s="1">
        <v>9</v>
      </c>
      <c r="C455" s="7" t="s">
        <v>674</v>
      </c>
      <c r="D455" s="7" t="s">
        <v>53</v>
      </c>
      <c r="E455" s="12" t="s">
        <v>675</v>
      </c>
      <c r="F455" s="9">
        <v>0</v>
      </c>
      <c r="G455" s="10">
        <v>30</v>
      </c>
      <c r="H455" s="11">
        <f t="shared" si="18"/>
        <v>0</v>
      </c>
    </row>
    <row r="456" spans="1:8" x14ac:dyDescent="0.25">
      <c r="A456" s="7" t="s">
        <v>657</v>
      </c>
      <c r="B456" s="1">
        <v>10</v>
      </c>
      <c r="C456" s="7" t="s">
        <v>676</v>
      </c>
      <c r="D456" s="7" t="s">
        <v>31</v>
      </c>
      <c r="E456" s="12" t="s">
        <v>677</v>
      </c>
      <c r="F456" s="9">
        <v>0</v>
      </c>
      <c r="G456" s="10">
        <v>10</v>
      </c>
      <c r="H456" s="11">
        <f t="shared" si="18"/>
        <v>0</v>
      </c>
    </row>
    <row r="457" spans="1:8" x14ac:dyDescent="0.25">
      <c r="A457" s="7" t="s">
        <v>657</v>
      </c>
      <c r="B457" s="1">
        <v>11</v>
      </c>
      <c r="C457" s="7" t="s">
        <v>678</v>
      </c>
      <c r="D457" s="7" t="s">
        <v>31</v>
      </c>
      <c r="E457" s="12" t="s">
        <v>679</v>
      </c>
      <c r="F457" s="9">
        <v>0</v>
      </c>
      <c r="G457" s="10">
        <v>5</v>
      </c>
      <c r="H457" s="11">
        <f t="shared" si="18"/>
        <v>0</v>
      </c>
    </row>
    <row r="458" spans="1:8" x14ac:dyDescent="0.25">
      <c r="E458" s="5" t="s">
        <v>17</v>
      </c>
      <c r="F458" s="5"/>
      <c r="G458" s="5"/>
      <c r="H458" s="13">
        <f>SUM(H447:H457)</f>
        <v>0</v>
      </c>
    </row>
    <row r="460" spans="1:8" x14ac:dyDescent="0.25">
      <c r="E460" s="14" t="s">
        <v>680</v>
      </c>
      <c r="H460" s="15">
        <f>SUM(H9:H459)/2</f>
        <v>0</v>
      </c>
    </row>
  </sheetData>
  <sheetProtection sheet="1"/>
  <mergeCells count="4">
    <mergeCell ref="E1:H1"/>
    <mergeCell ref="E2:H2"/>
    <mergeCell ref="E3:H3"/>
    <mergeCell ref="E4:H4"/>
  </mergeCells>
  <pageMargins left="0.6692913385826772" right="0.47244094488188981" top="0.72" bottom="0.51181102362204722" header="0.51" footer="0.68"/>
  <pageSetup paperSize="9" scale="70" fitToHeight="11" orientation="portrait" verticalDpi="0" r:id="rId1"/>
  <headerFooter>
    <oddHeader>&amp;R&amp;P  de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T-PRES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Gilbert Pinto</dc:creator>
  <cp:lastModifiedBy>Ramon Rexach</cp:lastModifiedBy>
  <cp:lastPrinted>2020-06-08T12:49:47Z</cp:lastPrinted>
  <dcterms:created xsi:type="dcterms:W3CDTF">2020-05-20T11:33:11Z</dcterms:created>
  <dcterms:modified xsi:type="dcterms:W3CDTF">2020-06-08T12:49:56Z</dcterms:modified>
</cp:coreProperties>
</file>